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675" windowWidth="18795" windowHeight="127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<sst xmlns="http://schemas.openxmlformats.org/spreadsheetml/2006/main" count="60" uniqueCount="41">
  <si>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Lieto</t>
  </si>
  <si>
    <t>Masku</t>
  </si>
  <si>
    <t>Mynämäki</t>
  </si>
  <si>
    <t>Naantali</t>
  </si>
  <si>
    <t>Nousiainen</t>
  </si>
  <si>
    <t>Raisio</t>
  </si>
  <si>
    <t>Rusko</t>
  </si>
  <si>
    <t>Taivassalo</t>
  </si>
  <si>
    <t>Turku</t>
  </si>
  <si>
    <t>Yhteensä</t>
  </si>
  <si>
    <t>Kaarina</t>
  </si>
  <si>
    <t>Kustavi</t>
  </si>
  <si>
    <t>Laitila</t>
  </si>
  <si>
    <t>Pyhäranta</t>
  </si>
  <si>
    <t>Uusikaupunki</t>
  </si>
  <si>
    <t>Vehmaa</t>
  </si>
  <si>
    <t>Asukasluku 2009</t>
  </si>
  <si>
    <t>Medic</t>
  </si>
  <si>
    <t xml:space="preserve"> </t>
  </si>
  <si>
    <t>2 079,00 EUR</t>
  </si>
  <si>
    <t>0,00 EUR</t>
  </si>
  <si>
    <t xml:space="preserve">   </t>
  </si>
  <si>
    <t>   Kaarina</t>
  </si>
  <si>
    <t>226,02 EUR</t>
  </si>
  <si>
    <t>   Turku</t>
  </si>
  <si>
    <t>1 323,77 EUR</t>
  </si>
  <si>
    <t>   Lieto</t>
  </si>
  <si>
    <t>117,86 EUR</t>
  </si>
  <si>
    <t>   Salo</t>
  </si>
  <si>
    <t>411,35 EUR</t>
  </si>
  <si>
    <t>https://halti.kansalliskirjasto.fi/finelib/resources/subs.php?view=subs_info&amp;reso_id=203&amp;subs_id=22607</t>
  </si>
  <si>
    <t xml:space="preserve">  </t>
  </si>
  <si>
    <t>Enc.Brit.</t>
  </si>
  <si>
    <t>1 928,00 GBP</t>
  </si>
  <si>
    <t>0,00 GBP</t>
  </si>
  <si>
    <t>%</t>
  </si>
  <si>
    <t>Tiedot Haltista:</t>
  </si>
  <si>
    <t>Hinta/asukas</t>
  </si>
  <si>
    <t>Medic €</t>
  </si>
  <si>
    <t>Enc.Brit GBP</t>
  </si>
  <si>
    <t>Arvio Etäkäyttöisten tietokantojen hinnoista Vaski-kirjastoille. Laskettu asukasluvun perustella.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</si>
</sst>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7">
    <cellStyle name="Normal" xfId="0"/>
    <cellStyle name="Comma" xfId="15"/>
    <cellStyle name="Hyperlink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3.8515625" style="0" customWidth="1"/>
    <col min="2" max="17" width="8.7109375" style="0" customWidth="1"/>
  </cols>
  <sheetData>
    <row r="1" ht="12.75">
      <c r="A1" t="s">
        <v>40</v>
      </c>
    </row>
    <row r="3" spans="2:17" ht="12.75">
      <c r="B3" s="6" t="s">
        <v>10</v>
      </c>
      <c r="C3" s="6" t="s">
        <v>11</v>
      </c>
      <c r="D3" s="6" t="s">
        <v>12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13</v>
      </c>
      <c r="K3" s="6" t="s">
        <v>5</v>
      </c>
      <c r="L3" s="6" t="s">
        <v>6</v>
      </c>
      <c r="M3" s="6" t="s">
        <v>7</v>
      </c>
      <c r="N3" s="6" t="s">
        <v>8</v>
      </c>
      <c r="O3" s="6" t="s">
        <v>14</v>
      </c>
      <c r="P3" s="6" t="s">
        <v>15</v>
      </c>
      <c r="Q3" s="6" t="s">
        <v>9</v>
      </c>
    </row>
    <row r="4" spans="1:17" ht="12.75">
      <c r="A4" s="3" t="s">
        <v>16</v>
      </c>
      <c r="B4">
        <v>30347</v>
      </c>
      <c r="C4">
        <v>910</v>
      </c>
      <c r="D4">
        <v>8470</v>
      </c>
      <c r="E4" s="1">
        <v>15772</v>
      </c>
      <c r="F4" s="1">
        <v>9383</v>
      </c>
      <c r="G4" s="1">
        <v>8026</v>
      </c>
      <c r="H4" s="1">
        <v>18391</v>
      </c>
      <c r="I4" s="1">
        <v>4809</v>
      </c>
      <c r="J4" s="1">
        <v>2236</v>
      </c>
      <c r="K4" s="1">
        <v>24147</v>
      </c>
      <c r="L4" s="1">
        <v>5758</v>
      </c>
      <c r="M4" s="1">
        <v>1708</v>
      </c>
      <c r="N4" s="1">
        <v>175582</v>
      </c>
      <c r="O4" s="1">
        <v>15886</v>
      </c>
      <c r="P4" s="1">
        <v>2445</v>
      </c>
      <c r="Q4" s="3">
        <f>SUM(B4:P4)</f>
        <v>323870</v>
      </c>
    </row>
    <row r="5" spans="1:17" s="5" customFormat="1" ht="12.75">
      <c r="A5" s="8" t="s">
        <v>35</v>
      </c>
      <c r="B5" s="2">
        <f>B4/Q4</f>
        <v>0.09370117639793744</v>
      </c>
      <c r="C5" s="2">
        <f>C4/Q4</f>
        <v>0.002809769351900454</v>
      </c>
      <c r="D5" s="2">
        <f>D4/Q4</f>
        <v>0.026152468583073456</v>
      </c>
      <c r="E5" s="2">
        <f>E4/Q4</f>
        <v>0.04869855188810325</v>
      </c>
      <c r="F5" s="2">
        <f>F4/Q4</f>
        <v>0.028971500910859295</v>
      </c>
      <c r="G5" s="2">
        <f>G4/Q4</f>
        <v>0.02478154815203631</v>
      </c>
      <c r="H5" s="2">
        <f>H4/Q4</f>
        <v>0.05678512983604533</v>
      </c>
      <c r="I5" s="2">
        <f>I4/Q4</f>
        <v>0.014848550344273938</v>
      </c>
      <c r="J5" s="2">
        <f>J4/Q4</f>
        <v>0.006904004693241116</v>
      </c>
      <c r="K5" s="2">
        <f>K4/Q4</f>
        <v>0.07455769290147281</v>
      </c>
      <c r="L5" s="2">
        <f>L4/Q4</f>
        <v>0.01777873838268441</v>
      </c>
      <c r="M5" s="2">
        <f>M4/Q4</f>
        <v>0.005273720937413159</v>
      </c>
      <c r="N5" s="2">
        <f>N4/Q4</f>
        <v>0.5421372773026214</v>
      </c>
      <c r="O5" s="2">
        <f>O4/Q4</f>
        <v>0.04905054497174793</v>
      </c>
      <c r="P5" s="2">
        <f>P4/Q4</f>
        <v>0.007549325346589681</v>
      </c>
      <c r="Q5" s="7">
        <f>SUM(B5:P5)</f>
        <v>0.9999999999999999</v>
      </c>
    </row>
    <row r="6" spans="1:17" s="5" customFormat="1" ht="12.75">
      <c r="A6" s="8" t="s">
        <v>38</v>
      </c>
      <c r="B6" s="5">
        <f>B12*B4</f>
        <v>228.79593688419087</v>
      </c>
      <c r="C6" s="5">
        <f>B12*C4</f>
        <v>6.860786982720325</v>
      </c>
      <c r="D6" s="5">
        <f>B12*D4</f>
        <v>63.85809422378148</v>
      </c>
      <c r="E6" s="5">
        <f>B12*E4</f>
        <v>118.91025526534611</v>
      </c>
      <c r="F6" s="5">
        <f>B12*F4</f>
        <v>70.74149918556571</v>
      </c>
      <c r="G6" s="5">
        <f>B12*G4</f>
        <v>60.510633322322334</v>
      </c>
      <c r="H6" s="5">
        <f>B12*H4</f>
        <v>138.6557509881423</v>
      </c>
      <c r="I6" s="5">
        <f>B12*I4</f>
        <v>36.25662043945279</v>
      </c>
      <c r="J6" s="5">
        <f>B12*J4</f>
        <v>16.85793372896994</v>
      </c>
      <c r="K6" s="5">
        <f>B12*K4</f>
        <v>182.05211348543702</v>
      </c>
      <c r="L6" s="5">
        <f>B12*L4</f>
        <v>43.41144115000399</v>
      </c>
      <c r="M6" s="5">
        <f>B12*M4</f>
        <v>12.877169413721225</v>
      </c>
      <c r="N6" s="5">
        <f>B12*N4</f>
        <v>1323.77</v>
      </c>
      <c r="O6" s="5">
        <f>B12*O4</f>
        <v>119.76973846977481</v>
      </c>
      <c r="P6" s="5">
        <f>B12*P4</f>
        <v>18.433652937089224</v>
      </c>
      <c r="Q6" s="8">
        <f>SUM(B6:P6)</f>
        <v>2441.7616264765184</v>
      </c>
    </row>
    <row r="7" spans="1:17" ht="12.75">
      <c r="A7" s="3" t="s">
        <v>39</v>
      </c>
      <c r="B7" s="5">
        <f>B11*B4</f>
        <v>333.2290098073834</v>
      </c>
      <c r="C7" s="5">
        <f>B11*C4</f>
        <v>9.992368238202094</v>
      </c>
      <c r="D7" s="5">
        <f>B11*D4</f>
        <v>93.00588898634255</v>
      </c>
      <c r="E7" s="5">
        <f>B11*E4</f>
        <v>173.18640862958617</v>
      </c>
      <c r="F7" s="5">
        <f>B11*F4</f>
        <v>103.03119909785741</v>
      </c>
      <c r="G7" s="5">
        <f>B11*G4</f>
        <v>88.13049173605495</v>
      </c>
      <c r="H7" s="5">
        <f>B11*H4</f>
        <v>201.94466403162056</v>
      </c>
      <c r="I7" s="5">
        <f>B11*I4</f>
        <v>52.80582292034491</v>
      </c>
      <c r="J7" s="5">
        <f>B11*J4</f>
        <v>24.55267624243943</v>
      </c>
      <c r="K7" s="5">
        <f>B11*K4</f>
        <v>265.1491382943582</v>
      </c>
      <c r="L7" s="5">
        <f>B11*L4</f>
        <v>63.226435511612806</v>
      </c>
      <c r="M7" s="5">
        <f>B11*M4</f>
        <v>18.7549065393947</v>
      </c>
      <c r="N7" s="5">
        <f>B11*N4</f>
        <v>1928</v>
      </c>
      <c r="O7" s="5">
        <f>B11*O4</f>
        <v>174.43819981547082</v>
      </c>
      <c r="P7" s="5">
        <f>B11*P4</f>
        <v>26.847626749894637</v>
      </c>
      <c r="Q7" s="8">
        <f>SUM(B7:P7)</f>
        <v>3556.2948366005626</v>
      </c>
    </row>
    <row r="10" ht="12.75">
      <c r="B10" t="s">
        <v>37</v>
      </c>
    </row>
    <row r="11" spans="1:2" ht="12.75">
      <c r="A11" t="s">
        <v>32</v>
      </c>
      <c r="B11">
        <f>1928/N4</f>
        <v>0.010980624437584718</v>
      </c>
    </row>
    <row r="12" spans="1:2" ht="12.75">
      <c r="A12" t="s">
        <v>17</v>
      </c>
      <c r="B12">
        <f>1323.77/N4</f>
        <v>0.007539326354637719</v>
      </c>
    </row>
    <row r="15" ht="12.75">
      <c r="A15" t="s">
        <v>36</v>
      </c>
    </row>
    <row r="16" spans="1:8" ht="12.75">
      <c r="A16" t="s">
        <v>17</v>
      </c>
      <c r="B16" t="s">
        <v>19</v>
      </c>
      <c r="C16" t="s">
        <v>20</v>
      </c>
      <c r="D16" t="s">
        <v>19</v>
      </c>
      <c r="H16" t="s">
        <v>21</v>
      </c>
    </row>
    <row r="17" spans="1:8" ht="12.75">
      <c r="A17" t="s">
        <v>22</v>
      </c>
      <c r="B17" t="s">
        <v>23</v>
      </c>
      <c r="C17" t="s">
        <v>20</v>
      </c>
      <c r="D17" t="s">
        <v>23</v>
      </c>
      <c r="H17" t="s">
        <v>21</v>
      </c>
    </row>
    <row r="18" spans="1:8" ht="12.75">
      <c r="A18" t="s">
        <v>24</v>
      </c>
      <c r="B18" s="4" t="s">
        <v>25</v>
      </c>
      <c r="C18" t="s">
        <v>20</v>
      </c>
      <c r="D18" t="s">
        <v>25</v>
      </c>
      <c r="H18" t="s">
        <v>21</v>
      </c>
    </row>
    <row r="19" spans="1:8" ht="12.75">
      <c r="A19" t="s">
        <v>26</v>
      </c>
      <c r="B19" t="s">
        <v>27</v>
      </c>
      <c r="C19" t="s">
        <v>20</v>
      </c>
      <c r="D19" t="s">
        <v>27</v>
      </c>
      <c r="H19" t="s">
        <v>21</v>
      </c>
    </row>
    <row r="20" spans="1:8" ht="12.75">
      <c r="A20" t="s">
        <v>28</v>
      </c>
      <c r="B20" t="s">
        <v>29</v>
      </c>
      <c r="C20" t="s">
        <v>30</v>
      </c>
      <c r="H20" t="s">
        <v>18</v>
      </c>
    </row>
    <row r="22" ht="12.75">
      <c r="A22" t="s">
        <v>31</v>
      </c>
    </row>
    <row r="23" spans="1:8" ht="12.75">
      <c r="A23" t="s">
        <v>32</v>
      </c>
      <c r="B23" t="s">
        <v>33</v>
      </c>
      <c r="C23" t="s">
        <v>34</v>
      </c>
      <c r="D23" t="s">
        <v>33</v>
      </c>
      <c r="H23" t="s">
        <v>21</v>
      </c>
    </row>
    <row r="24" spans="1:8" ht="12.75">
      <c r="A24" t="s">
        <v>24</v>
      </c>
      <c r="B24" t="s">
        <v>33</v>
      </c>
      <c r="C24" t="s">
        <v>34</v>
      </c>
      <c r="D24" t="s">
        <v>33</v>
      </c>
      <c r="H24" t="s">
        <v>18</v>
      </c>
    </row>
  </sheetData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sksandel</dc:creator>
  <cp:keywords/>
  <dc:description/>
  <cp:lastModifiedBy>kakoskin</cp:lastModifiedBy>
  <cp:lastPrinted>2010-11-16T10:13:52Z</cp:lastPrinted>
  <dcterms:created xsi:type="dcterms:W3CDTF">2010-11-11T14:19:12Z</dcterms:created>
  <dcterms:modified xsi:type="dcterms:W3CDTF">2010-11-16T10:19:17Z</dcterms:modified>
  <cp:category/>
  <cp:version/>
  <cp:contentType/>
  <cp:contentStatus/>
</cp:coreProperties>
</file>