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turku.fi\jaot\Kulttuuri\Kirjasto\Hallinto\Vaski\Kokousmuistiot\2016\Johtoryhmä\20160603\Liitteet\"/>
    </mc:Choice>
  </mc:AlternateContent>
  <bookViews>
    <workbookView xWindow="288" yWindow="36" windowWidth="11460" windowHeight="5040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G31" i="1" l="1"/>
  <c r="G30" i="1"/>
  <c r="G28" i="1"/>
  <c r="G1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H13" i="1"/>
  <c r="H30" i="1"/>
  <c r="H31" i="1" s="1"/>
  <c r="F30" i="1"/>
  <c r="F31" i="1" s="1"/>
  <c r="E31" i="1"/>
  <c r="D30" i="1"/>
  <c r="D31" i="1" s="1"/>
  <c r="E30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C7" i="1"/>
  <c r="C6" i="1"/>
  <c r="C5" i="1"/>
  <c r="C4" i="1"/>
  <c r="D7" i="1"/>
  <c r="D6" i="1"/>
  <c r="D5" i="1"/>
  <c r="D4" i="1"/>
  <c r="E12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0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<sst xmlns="http://schemas.openxmlformats.org/spreadsheetml/2006/main" count="39" uniqueCount="33">
  <si>
    <t>Axiell Aurora LuettelointiPro / asennus katselmointiympäristöön</t>
  </si>
  <si>
    <t>Axiell Auroran kuvailuaineiston RDA-konversio</t>
  </si>
  <si>
    <t>Axiell Aurora Katselmointiympäristö / asennus (sis. 3 kk käytön)</t>
  </si>
  <si>
    <t>Axiell Aurora Katselmointiympäristö / käyttö / lisäkuukausi (erikseen tilattava)</t>
  </si>
  <si>
    <t>Kunta</t>
  </si>
  <si>
    <t>Yhteensä</t>
  </si>
  <si>
    <t>Kaarina</t>
  </si>
  <si>
    <t>Kustavi</t>
  </si>
  <si>
    <t>Laitila</t>
  </si>
  <si>
    <t>Lieto</t>
  </si>
  <si>
    <t>Masku</t>
  </si>
  <si>
    <t>Mynämäki</t>
  </si>
  <si>
    <t>Naantali</t>
  </si>
  <si>
    <t>Nousiainen</t>
  </si>
  <si>
    <t>Paimio</t>
  </si>
  <si>
    <t>Pyhäranta</t>
  </si>
  <si>
    <t>Raisio</t>
  </si>
  <si>
    <t>Rusko</t>
  </si>
  <si>
    <t>Salo</t>
  </si>
  <si>
    <t>Sauvo</t>
  </si>
  <si>
    <t>Taivassalo</t>
  </si>
  <si>
    <t>Turku</t>
  </si>
  <si>
    <t>Uusikaupunki</t>
  </si>
  <si>
    <t>Vehmaa</t>
  </si>
  <si>
    <t>Asukasluku 31.12.2015</t>
  </si>
  <si>
    <t>Asukasluku %</t>
  </si>
  <si>
    <t>Tuote</t>
  </si>
  <si>
    <t>Veroton hinta</t>
  </si>
  <si>
    <t>Verollinen hinta</t>
  </si>
  <si>
    <t>Alv määrä</t>
  </si>
  <si>
    <t>Alv %</t>
  </si>
  <si>
    <t>Yhteensä (sis. Alv)</t>
  </si>
  <si>
    <t>RDA-konversion ja katselmointiympäristön 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</si>
</sst>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0" fontId="2" fillId="0" borderId="0" xfId="0" applyNumberFormat="1" applyFont="1"/>
    <xf numFmtId="44" fontId="0" fillId="0" borderId="0" xfId="0" applyNumberFormat="1"/>
    <xf numFmtId="0" fontId="2" fillId="0" borderId="0" xfId="1" applyFont="1"/>
    <xf numFmtId="3" fontId="2" fillId="0" borderId="0" xfId="0" applyNumberFormat="1" applyFont="1"/>
    <xf numFmtId="44" fontId="2" fillId="0" borderId="0" xfId="0" applyNumberFormat="1" applyFont="1"/>
    <xf numFmtId="0" fontId="2" fillId="0" borderId="0" xfId="1" applyNumberFormat="1" applyFont="1" applyBorder="1" applyAlignment="1">
      <alignment horizontal="left"/>
    </xf>
    <xf numFmtId="0" fontId="2" fillId="0" borderId="0" xfId="1" applyFont="1" applyBorder="1"/>
    <xf numFmtId="0" fontId="3" fillId="0" borderId="0" xfId="0" applyFont="1" applyBorder="1"/>
    <xf numFmtId="3" fontId="3" fillId="0" borderId="0" xfId="0" applyNumberFormat="1" applyFont="1"/>
    <xf numFmtId="10" fontId="3" fillId="0" borderId="0" xfId="0" applyNumberFormat="1" applyFont="1"/>
    <xf numFmtId="44" fontId="3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1" applyNumberFormat="1" applyFont="1" applyBorder="1" applyAlignment="1">
      <alignment horizontal="left"/>
    </xf>
    <xf numFmtId="3" fontId="2" fillId="0" borderId="2" xfId="0" applyNumberFormat="1" applyFont="1" applyBorder="1"/>
    <xf numFmtId="10" fontId="2" fillId="0" borderId="2" xfId="0" applyNumberFormat="1" applyFont="1" applyBorder="1"/>
    <xf numFmtId="44" fontId="2" fillId="0" borderId="2" xfId="0" applyNumberFormat="1" applyFont="1" applyBorder="1"/>
    <xf numFmtId="0" fontId="2" fillId="0" borderId="2" xfId="0" applyFont="1" applyBorder="1"/>
    <xf numFmtId="44" fontId="2" fillId="0" borderId="0" xfId="0" applyNumberFormat="1" applyFont="1" applyAlignment="1">
      <alignment horizontal="left"/>
    </xf>
    <xf numFmtId="44" fontId="2" fillId="0" borderId="0" xfId="0" applyNumberFormat="1" applyFont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</cellXfs>
  <cellStyles count="2">
    <cellStyle name="Normaali" xfId="0" builtinId="0"/>
    <cellStyle name="Normaali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21" sqref="J21"/>
    </sheetView>
  </sheetViews>
  <sheetFormatPr defaultRowHeight="13.8" x14ac:dyDescent="0.25"/>
  <cols>
    <col min="1" max="1" width="37.8984375" customWidth="1"/>
    <col min="2" max="2" width="18.3984375" customWidth="1"/>
    <col min="3" max="3" width="16.3984375" customWidth="1"/>
    <col min="4" max="4" width="26.09765625" customWidth="1"/>
    <col min="5" max="5" width="30.69921875" customWidth="1"/>
    <col min="6" max="6" width="27.5" customWidth="1"/>
    <col min="7" max="7" width="18.19921875" customWidth="1"/>
    <col min="8" max="8" width="32.3984375" customWidth="1"/>
  </cols>
  <sheetData>
    <row r="1" spans="1:8" ht="24" customHeight="1" x14ac:dyDescent="0.25">
      <c r="A1" s="27" t="s">
        <v>32</v>
      </c>
    </row>
    <row r="3" spans="1:8" x14ac:dyDescent="0.25">
      <c r="A3" s="28" t="s">
        <v>26</v>
      </c>
      <c r="B3" s="29" t="s">
        <v>27</v>
      </c>
      <c r="C3" s="29" t="s">
        <v>29</v>
      </c>
      <c r="D3" s="29" t="s">
        <v>28</v>
      </c>
    </row>
    <row r="4" spans="1:8" ht="21" customHeight="1" x14ac:dyDescent="0.25">
      <c r="A4" s="15" t="s">
        <v>1</v>
      </c>
      <c r="B4" s="22">
        <v>5000</v>
      </c>
      <c r="C4" s="21">
        <f>B4*24%</f>
        <v>1200</v>
      </c>
      <c r="D4" s="21">
        <f>B4*(1+24%)</f>
        <v>6200</v>
      </c>
    </row>
    <row r="5" spans="1:8" ht="27.75" customHeight="1" x14ac:dyDescent="0.25">
      <c r="A5" s="15" t="s">
        <v>2</v>
      </c>
      <c r="B5" s="21">
        <v>4000</v>
      </c>
      <c r="C5" s="21">
        <f>B5*24%</f>
        <v>960</v>
      </c>
      <c r="D5" s="21">
        <f>B5*(1+24%)</f>
        <v>4960</v>
      </c>
    </row>
    <row r="6" spans="1:8" ht="27.75" customHeight="1" x14ac:dyDescent="0.25">
      <c r="A6" s="15" t="s">
        <v>0</v>
      </c>
      <c r="B6" s="21">
        <v>2500</v>
      </c>
      <c r="C6" s="21">
        <f>B6*24%</f>
        <v>600</v>
      </c>
      <c r="D6" s="21">
        <f>B6*(1+24%)</f>
        <v>3100</v>
      </c>
    </row>
    <row r="7" spans="1:8" ht="27.75" customHeight="1" x14ac:dyDescent="0.25">
      <c r="A7" s="15" t="s">
        <v>3</v>
      </c>
      <c r="B7" s="21">
        <v>500</v>
      </c>
      <c r="C7" s="21">
        <f>B7*24%</f>
        <v>120</v>
      </c>
      <c r="D7" s="21">
        <f>B7*(1+24%)</f>
        <v>620</v>
      </c>
    </row>
    <row r="8" spans="1:8" ht="27.75" customHeight="1" x14ac:dyDescent="0.25">
      <c r="A8" s="1"/>
      <c r="B8" s="4"/>
      <c r="C8" s="4"/>
      <c r="D8" s="4"/>
    </row>
    <row r="9" spans="1:8" ht="44.25" customHeight="1" x14ac:dyDescent="0.25">
      <c r="A9" s="23" t="s">
        <v>4</v>
      </c>
      <c r="B9" s="24" t="s">
        <v>24</v>
      </c>
      <c r="C9" s="25" t="s">
        <v>25</v>
      </c>
      <c r="D9" s="24" t="s">
        <v>1</v>
      </c>
      <c r="E9" s="24" t="s">
        <v>2</v>
      </c>
      <c r="F9" s="24" t="s">
        <v>0</v>
      </c>
      <c r="G9" s="26" t="s">
        <v>5</v>
      </c>
      <c r="H9" s="24" t="s">
        <v>3</v>
      </c>
    </row>
    <row r="10" spans="1:8" x14ac:dyDescent="0.25">
      <c r="A10" s="5" t="s">
        <v>6</v>
      </c>
      <c r="B10" s="6">
        <v>32590</v>
      </c>
      <c r="C10" s="3">
        <v>0.08</v>
      </c>
      <c r="D10" s="7">
        <f>D28*C10</f>
        <v>400</v>
      </c>
      <c r="E10" s="7">
        <f>E28*C10</f>
        <v>320</v>
      </c>
      <c r="F10" s="7">
        <f>F28*C10</f>
        <v>200</v>
      </c>
      <c r="G10" s="7">
        <f t="shared" ref="G10:G28" si="0">SUM(D10:F10)</f>
        <v>920</v>
      </c>
      <c r="H10" s="7">
        <f>H28*C10</f>
        <v>40</v>
      </c>
    </row>
    <row r="11" spans="1:8" x14ac:dyDescent="0.25">
      <c r="A11" s="8" t="s">
        <v>7</v>
      </c>
      <c r="B11" s="2">
        <v>895</v>
      </c>
      <c r="C11" s="3">
        <v>2E-3</v>
      </c>
      <c r="D11" s="7">
        <f>D28*C11</f>
        <v>10</v>
      </c>
      <c r="E11" s="7">
        <f>E28*C11</f>
        <v>8</v>
      </c>
      <c r="F11" s="7">
        <f>F28*C11</f>
        <v>5</v>
      </c>
      <c r="G11" s="7">
        <f t="shared" si="0"/>
        <v>23</v>
      </c>
      <c r="H11" s="7">
        <f>H28*C11</f>
        <v>1</v>
      </c>
    </row>
    <row r="12" spans="1:8" x14ac:dyDescent="0.25">
      <c r="A12" s="9" t="s">
        <v>8</v>
      </c>
      <c r="B12" s="6">
        <v>8520</v>
      </c>
      <c r="C12" s="3">
        <v>2.1000000000000001E-2</v>
      </c>
      <c r="D12" s="7">
        <f>D28*C12</f>
        <v>105</v>
      </c>
      <c r="E12" s="7">
        <f>E28*C12</f>
        <v>84</v>
      </c>
      <c r="F12" s="7">
        <f>F28*C12</f>
        <v>52.5</v>
      </c>
      <c r="G12" s="7">
        <f t="shared" si="0"/>
        <v>241.5</v>
      </c>
      <c r="H12" s="7">
        <f>H28*C12</f>
        <v>10.5</v>
      </c>
    </row>
    <row r="13" spans="1:8" x14ac:dyDescent="0.25">
      <c r="A13" s="8" t="s">
        <v>9</v>
      </c>
      <c r="B13" s="6">
        <v>19263</v>
      </c>
      <c r="C13" s="3">
        <v>4.7E-2</v>
      </c>
      <c r="D13" s="7">
        <f>D28*C13</f>
        <v>235</v>
      </c>
      <c r="E13" s="7">
        <f>E28*C13</f>
        <v>188</v>
      </c>
      <c r="F13" s="7">
        <f>F28*C13</f>
        <v>117.5</v>
      </c>
      <c r="G13" s="7">
        <f t="shared" si="0"/>
        <v>540.5</v>
      </c>
      <c r="H13" s="7">
        <f>H28*C13</f>
        <v>23.5</v>
      </c>
    </row>
    <row r="14" spans="1:8" x14ac:dyDescent="0.25">
      <c r="A14" s="9" t="s">
        <v>10</v>
      </c>
      <c r="B14" s="6">
        <v>9706</v>
      </c>
      <c r="C14" s="3">
        <v>2.4E-2</v>
      </c>
      <c r="D14" s="7">
        <f>D28*C14</f>
        <v>120</v>
      </c>
      <c r="E14" s="7">
        <f>E28*C14</f>
        <v>96</v>
      </c>
      <c r="F14" s="7">
        <f>F28*C14</f>
        <v>60</v>
      </c>
      <c r="G14" s="7">
        <f t="shared" si="0"/>
        <v>276</v>
      </c>
      <c r="H14" s="7">
        <f>H28*C14</f>
        <v>12</v>
      </c>
    </row>
    <row r="15" spans="1:8" x14ac:dyDescent="0.25">
      <c r="A15" s="8" t="s">
        <v>11</v>
      </c>
      <c r="B15" s="6">
        <v>7859</v>
      </c>
      <c r="C15" s="3">
        <v>1.9E-2</v>
      </c>
      <c r="D15" s="7">
        <f>D28*C15</f>
        <v>95</v>
      </c>
      <c r="E15" s="7">
        <f>E28*C15</f>
        <v>76</v>
      </c>
      <c r="F15" s="7">
        <f>F28*C15</f>
        <v>47.5</v>
      </c>
      <c r="G15" s="7">
        <f t="shared" si="0"/>
        <v>218.5</v>
      </c>
      <c r="H15" s="7">
        <f>H28*C15</f>
        <v>9.5</v>
      </c>
    </row>
    <row r="16" spans="1:8" x14ac:dyDescent="0.25">
      <c r="A16" s="9" t="s">
        <v>12</v>
      </c>
      <c r="B16" s="6">
        <v>18961</v>
      </c>
      <c r="C16" s="3">
        <v>4.5999999999999999E-2</v>
      </c>
      <c r="D16" s="7">
        <f>D28*C16</f>
        <v>230</v>
      </c>
      <c r="E16" s="7">
        <f>E28*C16</f>
        <v>184</v>
      </c>
      <c r="F16" s="7">
        <f>F28*C16</f>
        <v>115</v>
      </c>
      <c r="G16" s="7">
        <f t="shared" si="0"/>
        <v>529</v>
      </c>
      <c r="H16" s="7">
        <f>H28*C16</f>
        <v>23</v>
      </c>
    </row>
    <row r="17" spans="1:8" x14ac:dyDescent="0.25">
      <c r="A17" s="8" t="s">
        <v>13</v>
      </c>
      <c r="B17" s="6">
        <v>4859</v>
      </c>
      <c r="C17" s="3">
        <v>1.2E-2</v>
      </c>
      <c r="D17" s="7">
        <f>D28*C17</f>
        <v>60</v>
      </c>
      <c r="E17" s="7">
        <f>E28*C17</f>
        <v>48</v>
      </c>
      <c r="F17" s="7">
        <f>F28*C17</f>
        <v>30</v>
      </c>
      <c r="G17" s="7">
        <f t="shared" si="0"/>
        <v>138</v>
      </c>
      <c r="H17" s="7">
        <f>H28*C17</f>
        <v>6</v>
      </c>
    </row>
    <row r="18" spans="1:8" x14ac:dyDescent="0.25">
      <c r="A18" s="9" t="s">
        <v>14</v>
      </c>
      <c r="B18" s="6">
        <v>10620</v>
      </c>
      <c r="C18" s="3">
        <v>2.5999999999999999E-2</v>
      </c>
      <c r="D18" s="7">
        <f>D28*C18</f>
        <v>130</v>
      </c>
      <c r="E18" s="7">
        <f>E28*C18</f>
        <v>104</v>
      </c>
      <c r="F18" s="7">
        <f>F28*C18</f>
        <v>65</v>
      </c>
      <c r="G18" s="7">
        <f t="shared" si="0"/>
        <v>299</v>
      </c>
      <c r="H18" s="7">
        <f>H28*C18</f>
        <v>13</v>
      </c>
    </row>
    <row r="19" spans="1:8" x14ac:dyDescent="0.25">
      <c r="A19" s="8" t="s">
        <v>15</v>
      </c>
      <c r="B19" s="6">
        <v>2136</v>
      </c>
      <c r="C19" s="3">
        <v>5.0000000000000001E-3</v>
      </c>
      <c r="D19" s="7">
        <f>D28*C19</f>
        <v>25</v>
      </c>
      <c r="E19" s="7">
        <f>E28*C19</f>
        <v>20</v>
      </c>
      <c r="F19" s="7">
        <f>F28*C19</f>
        <v>12.5</v>
      </c>
      <c r="G19" s="7">
        <f t="shared" si="0"/>
        <v>57.5</v>
      </c>
      <c r="H19" s="7">
        <f>H28*C19</f>
        <v>2.5</v>
      </c>
    </row>
    <row r="20" spans="1:8" x14ac:dyDescent="0.25">
      <c r="A20" s="9" t="s">
        <v>16</v>
      </c>
      <c r="B20" s="6">
        <v>24290</v>
      </c>
      <c r="C20" s="3">
        <v>0.06</v>
      </c>
      <c r="D20" s="7">
        <f>D28*C20</f>
        <v>300</v>
      </c>
      <c r="E20" s="7">
        <f>E28*C20</f>
        <v>240</v>
      </c>
      <c r="F20" s="7">
        <f>F28*C20</f>
        <v>150</v>
      </c>
      <c r="G20" s="7">
        <f t="shared" si="0"/>
        <v>690</v>
      </c>
      <c r="H20" s="7">
        <f>H28*C20</f>
        <v>30</v>
      </c>
    </row>
    <row r="21" spans="1:8" x14ac:dyDescent="0.25">
      <c r="A21" s="8" t="s">
        <v>17</v>
      </c>
      <c r="B21" s="6">
        <v>6110</v>
      </c>
      <c r="C21" s="3">
        <v>1.4999999999999999E-2</v>
      </c>
      <c r="D21" s="7">
        <f>D28*C21</f>
        <v>75</v>
      </c>
      <c r="E21" s="7">
        <f>E28*C21</f>
        <v>60</v>
      </c>
      <c r="F21" s="7">
        <f>F28*C21</f>
        <v>37.5</v>
      </c>
      <c r="G21" s="7">
        <f t="shared" si="0"/>
        <v>172.5</v>
      </c>
      <c r="H21" s="7">
        <f>H28*C21</f>
        <v>7.5</v>
      </c>
    </row>
    <row r="22" spans="1:8" x14ac:dyDescent="0.25">
      <c r="A22" s="9" t="s">
        <v>18</v>
      </c>
      <c r="B22" s="6">
        <v>53890</v>
      </c>
      <c r="C22" s="3">
        <v>0.13200000000000001</v>
      </c>
      <c r="D22" s="7">
        <f>D28*C22</f>
        <v>660</v>
      </c>
      <c r="E22" s="7">
        <f>E28*C22</f>
        <v>528</v>
      </c>
      <c r="F22" s="7">
        <f>F28*C22</f>
        <v>330</v>
      </c>
      <c r="G22" s="7">
        <f t="shared" si="0"/>
        <v>1518</v>
      </c>
      <c r="H22" s="7">
        <f>H28*C22</f>
        <v>66</v>
      </c>
    </row>
    <row r="23" spans="1:8" x14ac:dyDescent="0.25">
      <c r="A23" s="8" t="s">
        <v>19</v>
      </c>
      <c r="B23" s="6">
        <v>3019</v>
      </c>
      <c r="C23" s="3">
        <v>7.0000000000000001E-3</v>
      </c>
      <c r="D23" s="7">
        <f>D28*C23</f>
        <v>35</v>
      </c>
      <c r="E23" s="7">
        <f>E28*C23</f>
        <v>28</v>
      </c>
      <c r="F23" s="7">
        <f>F28*C23</f>
        <v>17.5</v>
      </c>
      <c r="G23" s="7">
        <f t="shared" si="0"/>
        <v>80.5</v>
      </c>
      <c r="H23" s="7">
        <f>H28*C23</f>
        <v>3.5</v>
      </c>
    </row>
    <row r="24" spans="1:8" x14ac:dyDescent="0.25">
      <c r="A24" s="9" t="s">
        <v>20</v>
      </c>
      <c r="B24" s="6">
        <v>1633</v>
      </c>
      <c r="C24" s="3">
        <v>4.0000000000000001E-3</v>
      </c>
      <c r="D24" s="7">
        <f>D28*C24</f>
        <v>20</v>
      </c>
      <c r="E24" s="7">
        <f>E28*C24</f>
        <v>16</v>
      </c>
      <c r="F24" s="7">
        <f>F28*C24</f>
        <v>10</v>
      </c>
      <c r="G24" s="7">
        <f t="shared" si="0"/>
        <v>46</v>
      </c>
      <c r="H24" s="7">
        <f>H28*C24</f>
        <v>2</v>
      </c>
    </row>
    <row r="25" spans="1:8" x14ac:dyDescent="0.25">
      <c r="A25" s="8" t="s">
        <v>21</v>
      </c>
      <c r="B25" s="6">
        <v>185908</v>
      </c>
      <c r="C25" s="3">
        <v>0.45600000000000002</v>
      </c>
      <c r="D25" s="7">
        <f>D28*C25</f>
        <v>2280</v>
      </c>
      <c r="E25" s="7">
        <f>E28*C25</f>
        <v>1824</v>
      </c>
      <c r="F25" s="7">
        <f>F28*C25</f>
        <v>1140</v>
      </c>
      <c r="G25" s="7">
        <f t="shared" si="0"/>
        <v>5244</v>
      </c>
      <c r="H25" s="7">
        <f>H28*C25</f>
        <v>228</v>
      </c>
    </row>
    <row r="26" spans="1:8" x14ac:dyDescent="0.25">
      <c r="A26" s="9" t="s">
        <v>22</v>
      </c>
      <c r="B26" s="6">
        <v>15510</v>
      </c>
      <c r="C26" s="3">
        <v>3.7999999999999999E-2</v>
      </c>
      <c r="D26" s="7">
        <f>D28*C26</f>
        <v>190</v>
      </c>
      <c r="E26" s="7">
        <f>E28*C26</f>
        <v>152</v>
      </c>
      <c r="F26" s="7">
        <f>F28*C26</f>
        <v>95</v>
      </c>
      <c r="G26" s="7">
        <f t="shared" si="0"/>
        <v>437</v>
      </c>
      <c r="H26" s="7">
        <f>H28*C26</f>
        <v>19</v>
      </c>
    </row>
    <row r="27" spans="1:8" x14ac:dyDescent="0.25">
      <c r="A27" s="16" t="s">
        <v>23</v>
      </c>
      <c r="B27" s="17">
        <v>2276</v>
      </c>
      <c r="C27" s="18">
        <v>6.0000000000000001E-3</v>
      </c>
      <c r="D27" s="19">
        <f>D28*C27</f>
        <v>30</v>
      </c>
      <c r="E27" s="19">
        <f>E28*C27</f>
        <v>24</v>
      </c>
      <c r="F27" s="19">
        <f>F28*C27</f>
        <v>15</v>
      </c>
      <c r="G27" s="19">
        <f t="shared" si="0"/>
        <v>69</v>
      </c>
      <c r="H27" s="19">
        <f>H28*C27</f>
        <v>3</v>
      </c>
    </row>
    <row r="28" spans="1:8" x14ac:dyDescent="0.25">
      <c r="A28" s="10" t="s">
        <v>5</v>
      </c>
      <c r="B28" s="11">
        <v>408045</v>
      </c>
      <c r="C28" s="12">
        <v>1</v>
      </c>
      <c r="D28" s="13">
        <v>5000</v>
      </c>
      <c r="E28" s="13">
        <v>4000</v>
      </c>
      <c r="F28" s="13">
        <v>2500</v>
      </c>
      <c r="G28" s="13">
        <f t="shared" si="0"/>
        <v>11500</v>
      </c>
      <c r="H28" s="13">
        <v>500</v>
      </c>
    </row>
    <row r="29" spans="1:8" x14ac:dyDescent="0.25">
      <c r="A29" s="2" t="s">
        <v>30</v>
      </c>
      <c r="B29" s="2"/>
      <c r="C29" s="2"/>
      <c r="D29" s="14">
        <v>0.24</v>
      </c>
      <c r="E29" s="14">
        <v>0.24</v>
      </c>
      <c r="F29" s="14">
        <v>0.24</v>
      </c>
      <c r="G29" s="14">
        <v>0.24</v>
      </c>
      <c r="H29" s="14">
        <v>0.24</v>
      </c>
    </row>
    <row r="30" spans="1:8" x14ac:dyDescent="0.25">
      <c r="A30" s="20" t="s">
        <v>29</v>
      </c>
      <c r="B30" s="20"/>
      <c r="C30" s="20"/>
      <c r="D30" s="19">
        <f>D28*D29</f>
        <v>1200</v>
      </c>
      <c r="E30" s="19">
        <f>E28*E29</f>
        <v>960</v>
      </c>
      <c r="F30" s="19">
        <f>F28*F29</f>
        <v>600</v>
      </c>
      <c r="G30" s="19">
        <f>G28*G29</f>
        <v>2760</v>
      </c>
      <c r="H30" s="19">
        <f>H28*H29</f>
        <v>120</v>
      </c>
    </row>
    <row r="31" spans="1:8" x14ac:dyDescent="0.25">
      <c r="A31" s="2" t="s">
        <v>31</v>
      </c>
      <c r="B31" s="2"/>
      <c r="C31" s="2"/>
      <c r="D31" s="7">
        <f>D28+D30</f>
        <v>6200</v>
      </c>
      <c r="E31" s="7">
        <f>E28+E30</f>
        <v>4960</v>
      </c>
      <c r="F31" s="7">
        <f>F28+F30</f>
        <v>3100</v>
      </c>
      <c r="G31" s="7">
        <f>G28+G30</f>
        <v>14260</v>
      </c>
      <c r="H31" s="7">
        <f>H28+H30</f>
        <v>620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Rajala Anni</dc:creator>
  <cp:lastModifiedBy>Maunu Ulla-Maija</cp:lastModifiedBy>
  <dcterms:created xsi:type="dcterms:W3CDTF">2011-04-26T11:05:32Z</dcterms:created>
  <dcterms:modified xsi:type="dcterms:W3CDTF">2016-05-27T11:10:31Z</dcterms:modified>
</cp:coreProperties>
</file>