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dotku.adturku.fi/vapaa-aika/kirjasto/kokousaineisto_vaski/"/>
    </mc:Choice>
  </mc:AlternateContent>
  <bookViews>
    <workbookView xWindow="0" yWindow="0" windowWidth="15075" windowHeight="12210"/>
  </bookViews>
  <sheets>
    <sheet name="Vaskin talousarvio 2017" sheetId="5" r:id="rId1"/>
  </sheets>
  <calcPr calcId="152511"/>
</workbook>
</file>

<file path=xl/calcChain.xml><?xml version="1.0" encoding="utf-8"?>
<calcChain xmlns="http://schemas.openxmlformats.org/spreadsheetml/2006/main">
  <c r="B29" i="5" l="1"/>
  <c r="C41" i="5" l="1"/>
  <c r="C44" i="5"/>
  <c r="C49" i="5"/>
  <c r="C52" i="5"/>
  <c r="B54" i="5"/>
  <c r="C38" i="5" s="1"/>
  <c r="C48" i="5" l="1"/>
  <c r="C40" i="5"/>
  <c r="C53" i="5"/>
  <c r="C45" i="5"/>
  <c r="C37" i="5"/>
  <c r="C51" i="5"/>
  <c r="C47" i="5"/>
  <c r="C43" i="5"/>
  <c r="C39" i="5"/>
  <c r="C36" i="5"/>
  <c r="C50" i="5"/>
  <c r="C46" i="5"/>
  <c r="C42" i="5"/>
  <c r="B27" i="5"/>
  <c r="B20" i="5"/>
  <c r="B15" i="5"/>
  <c r="B10" i="5"/>
  <c r="C54" i="5" l="1"/>
  <c r="D44" i="5" l="1"/>
  <c r="D42" i="5"/>
  <c r="D39" i="5"/>
  <c r="D43" i="5"/>
  <c r="D47" i="5"/>
  <c r="D51" i="5"/>
  <c r="D40" i="5"/>
  <c r="D48" i="5"/>
  <c r="D52" i="5"/>
  <c r="D37" i="5"/>
  <c r="D41" i="5"/>
  <c r="D45" i="5"/>
  <c r="D49" i="5"/>
  <c r="D53" i="5"/>
  <c r="D38" i="5"/>
  <c r="D46" i="5"/>
  <c r="D50" i="5"/>
  <c r="D36" i="5"/>
  <c r="D54" i="5" l="1"/>
</calcChain>
</file>

<file path=xl/sharedStrings.xml><?xml version="1.0" encoding="utf-8"?>
<sst xmlns="http://schemas.openxmlformats.org/spreadsheetml/2006/main" count="50" uniqueCount="47">
  <si>
    <t>Kunta</t>
  </si>
  <si>
    <t>Masku</t>
  </si>
  <si>
    <t>Mynämäki</t>
  </si>
  <si>
    <t>Naantali</t>
  </si>
  <si>
    <t>Nousiainen</t>
  </si>
  <si>
    <t>Raisio</t>
  </si>
  <si>
    <t>Rusko</t>
  </si>
  <si>
    <t>Taivassalo</t>
  </si>
  <si>
    <t>Turku</t>
  </si>
  <si>
    <t>Yhteensä</t>
  </si>
  <si>
    <t>Kustavi</t>
  </si>
  <si>
    <t>Laitila</t>
  </si>
  <si>
    <t>Paimio</t>
  </si>
  <si>
    <t>Pyhäranta</t>
  </si>
  <si>
    <t>Sauvo</t>
  </si>
  <si>
    <t>Uusikaupunki</t>
  </si>
  <si>
    <t>Vehmaa</t>
  </si>
  <si>
    <t>Kaarina</t>
  </si>
  <si>
    <t>Aihe</t>
  </si>
  <si>
    <t>Tekstiviestit</t>
  </si>
  <si>
    <t>Kirjamessut tms. tapahtumat</t>
  </si>
  <si>
    <t>Vaskitarvikkeet, esitteet ja muu tiedotusmateriaali</t>
  </si>
  <si>
    <t>Kuljetukset</t>
  </si>
  <si>
    <t>Maksuosuudet kunnittain</t>
  </si>
  <si>
    <t>Kirjastojärjestelmä</t>
  </si>
  <si>
    <t>Kuljetustarvikkeet</t>
  </si>
  <si>
    <t>E-aineistot ja niiden lisenssit</t>
  </si>
  <si>
    <t>Axiell uudet lisäominaisuudet, versiopäivitykset</t>
  </si>
  <si>
    <t>Aineistot</t>
  </si>
  <si>
    <t>Kirjastojärjestelmä yhteensä</t>
  </si>
  <si>
    <t>Kuljetukset yhteensä</t>
  </si>
  <si>
    <t>Muut</t>
  </si>
  <si>
    <t>Muut yhteensä</t>
  </si>
  <si>
    <t>Yhteiset työryhmät</t>
  </si>
  <si>
    <t>Aineistot yhteensä</t>
  </si>
  <si>
    <t>Yhteiset tilaisuudet tms. tapahtumat</t>
  </si>
  <si>
    <t>Uudet e-aineisto</t>
  </si>
  <si>
    <t>Salo</t>
  </si>
  <si>
    <t>Julkaisujärjestelmän ja Finnan kehittäminen ja ylläpito</t>
  </si>
  <si>
    <t>Asukasluku %-osuus</t>
  </si>
  <si>
    <t>Lieto</t>
  </si>
  <si>
    <t>Koha-Suomi Oy:n osakkeet</t>
  </si>
  <si>
    <t>Asukasluku 
31.12.2015</t>
  </si>
  <si>
    <t>Talousarvio
2017</t>
  </si>
  <si>
    <t>Arvio Vaskin kuluista vuonna 2017</t>
  </si>
  <si>
    <t>Verkkomaksaminen</t>
  </si>
  <si>
    <t>(alustava tieto)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</si>
</sst>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43" formatCode="_-* #,##0.00\ _€_-;\-* #,##0.00\ _€_-;_-* &quot;-&quot;??\ _€_-;_-@_-"/>
    <numFmt numFmtId="164" formatCode="0.0\ %"/>
    <numFmt numFmtId="165" formatCode="_-* #,##0\ [$€-40B]_-;\-* #,##0\ [$€-40B]_-;_-* &quot;-&quot;??\ [$€-40B]_-;_-@_-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3" fillId="0" borderId="0" xfId="0" applyFont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Fill="1" applyBorder="1" applyProtection="1"/>
    <xf numFmtId="0" fontId="0" fillId="0" borderId="0" xfId="0" applyFont="1" applyAlignment="1" applyProtection="1">
      <alignment horizontal="left"/>
      <protection locked="0"/>
    </xf>
    <xf numFmtId="164" fontId="0" fillId="0" borderId="0" xfId="1" applyNumberFormat="1" applyFont="1"/>
    <xf numFmtId="164" fontId="0" fillId="0" borderId="1" xfId="1" applyNumberFormat="1" applyFont="1" applyBorder="1"/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0" xfId="0" applyFont="1"/>
    <xf numFmtId="0" fontId="0" fillId="0" borderId="0" xfId="0" applyFont="1"/>
    <xf numFmtId="165" fontId="0" fillId="0" borderId="0" xfId="2" applyNumberFormat="1" applyFont="1"/>
    <xf numFmtId="165" fontId="1" fillId="0" borderId="0" xfId="2" applyNumberFormat="1" applyFont="1"/>
    <xf numFmtId="165" fontId="0" fillId="0" borderId="0" xfId="0" applyNumberFormat="1"/>
    <xf numFmtId="165" fontId="0" fillId="0" borderId="1" xfId="0" applyNumberFormat="1" applyBorder="1"/>
    <xf numFmtId="165" fontId="0" fillId="0" borderId="0" xfId="2" applyNumberFormat="1" applyFont="1" applyBorder="1"/>
    <xf numFmtId="165" fontId="2" fillId="0" borderId="0" xfId="2" applyNumberFormat="1" applyFont="1"/>
    <xf numFmtId="0" fontId="8" fillId="0" borderId="0" xfId="0" applyFont="1"/>
    <xf numFmtId="0" fontId="0" fillId="0" borderId="0" xfId="0" applyFont="1" applyBorder="1"/>
    <xf numFmtId="165" fontId="8" fillId="0" borderId="0" xfId="2" applyNumberFormat="1" applyFont="1"/>
    <xf numFmtId="165" fontId="8" fillId="0" borderId="0" xfId="2" applyNumberFormat="1" applyFont="1" applyFill="1"/>
    <xf numFmtId="0" fontId="2" fillId="0" borderId="0" xfId="0" applyFont="1" applyFill="1"/>
    <xf numFmtId="165" fontId="8" fillId="0" borderId="0" xfId="0" applyNumberFormat="1" applyFont="1"/>
    <xf numFmtId="0" fontId="0" fillId="0" borderId="0" xfId="0" applyFont="1" applyFill="1"/>
    <xf numFmtId="6" fontId="0" fillId="0" borderId="0" xfId="0" applyNumberFormat="1" applyFill="1"/>
    <xf numFmtId="165" fontId="6" fillId="0" borderId="0" xfId="2" applyNumberFormat="1" applyFont="1"/>
    <xf numFmtId="0" fontId="6" fillId="0" borderId="0" xfId="0" applyFont="1"/>
    <xf numFmtId="0" fontId="0" fillId="0" borderId="1" xfId="0" applyBorder="1"/>
    <xf numFmtId="165" fontId="0" fillId="0" borderId="1" xfId="2" applyNumberFormat="1" applyFont="1" applyBorder="1"/>
    <xf numFmtId="165" fontId="6" fillId="0" borderId="1" xfId="2" applyNumberFormat="1" applyFont="1" applyBorder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Protection="1"/>
    <xf numFmtId="164" fontId="0" fillId="0" borderId="0" xfId="0" applyNumberFormat="1"/>
  </cellXfs>
  <cellStyles count="4">
    <cellStyle name="Erotin" xfId="2" builtinId="3"/>
    <cellStyle name="Normaali" xfId="0" builtinId="0"/>
    <cellStyle name="Normaali 2" xfId="3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B26" sqref="B26"/>
    </sheetView>
  </sheetViews>
  <sheetFormatPr defaultRowHeight="12.75" x14ac:dyDescent="0.2"/>
  <cols>
    <col min="1" max="1" width="52.7109375" customWidth="1"/>
    <col min="2" max="2" width="21.85546875" customWidth="1"/>
    <col min="3" max="3" width="12.5703125" customWidth="1"/>
    <col min="4" max="4" width="18.140625" customWidth="1"/>
  </cols>
  <sheetData>
    <row r="1" spans="1:4" ht="18" x14ac:dyDescent="0.25">
      <c r="A1" s="13" t="s">
        <v>44</v>
      </c>
    </row>
    <row r="2" spans="1:4" x14ac:dyDescent="0.2">
      <c r="A2" s="4"/>
      <c r="D2" s="5"/>
    </row>
    <row r="3" spans="1:4" ht="25.5" x14ac:dyDescent="0.2">
      <c r="A3" s="4" t="s">
        <v>18</v>
      </c>
      <c r="B3" s="11" t="s">
        <v>43</v>
      </c>
      <c r="C3" s="11"/>
      <c r="D3" s="11"/>
    </row>
    <row r="4" spans="1:4" x14ac:dyDescent="0.2">
      <c r="A4" s="4" t="s">
        <v>24</v>
      </c>
      <c r="B4" s="11"/>
      <c r="C4" s="11"/>
      <c r="D4" s="11"/>
    </row>
    <row r="5" spans="1:4" x14ac:dyDescent="0.2">
      <c r="A5" t="s">
        <v>27</v>
      </c>
      <c r="B5" s="16">
        <v>3000</v>
      </c>
      <c r="C5" s="16"/>
      <c r="D5" s="15"/>
    </row>
    <row r="6" spans="1:4" x14ac:dyDescent="0.2">
      <c r="A6" t="s">
        <v>41</v>
      </c>
      <c r="B6" s="16">
        <v>44885</v>
      </c>
      <c r="C6" s="16"/>
      <c r="D6" s="15"/>
    </row>
    <row r="7" spans="1:4" x14ac:dyDescent="0.2">
      <c r="A7" t="s">
        <v>45</v>
      </c>
      <c r="B7" s="16">
        <v>50000</v>
      </c>
      <c r="C7" s="15" t="s">
        <v>46</v>
      </c>
      <c r="D7" s="15"/>
    </row>
    <row r="8" spans="1:4" x14ac:dyDescent="0.2">
      <c r="A8" s="34" t="s">
        <v>38</v>
      </c>
      <c r="B8" s="15">
        <v>35000</v>
      </c>
      <c r="C8" s="15"/>
      <c r="D8" s="15"/>
    </row>
    <row r="9" spans="1:4" x14ac:dyDescent="0.2">
      <c r="A9" s="31" t="s">
        <v>19</v>
      </c>
      <c r="B9" s="32">
        <v>11000</v>
      </c>
      <c r="C9" s="23"/>
      <c r="D9" s="23"/>
    </row>
    <row r="10" spans="1:4" x14ac:dyDescent="0.2">
      <c r="A10" s="21" t="s">
        <v>29</v>
      </c>
      <c r="B10" s="20">
        <f>SUM(B5:B9)</f>
        <v>143885</v>
      </c>
      <c r="C10" s="15"/>
      <c r="D10" s="15"/>
    </row>
    <row r="11" spans="1:4" x14ac:dyDescent="0.2">
      <c r="A11" s="21"/>
      <c r="B11" s="23"/>
      <c r="C11" s="15"/>
      <c r="D11" s="15"/>
    </row>
    <row r="12" spans="1:4" x14ac:dyDescent="0.2">
      <c r="A12" s="4" t="s">
        <v>22</v>
      </c>
      <c r="C12" s="19"/>
      <c r="D12" s="19"/>
    </row>
    <row r="13" spans="1:4" x14ac:dyDescent="0.2">
      <c r="A13" s="22" t="s">
        <v>22</v>
      </c>
      <c r="B13" s="19">
        <v>33329</v>
      </c>
      <c r="C13" s="29"/>
      <c r="D13" s="29"/>
    </row>
    <row r="14" spans="1:4" x14ac:dyDescent="0.2">
      <c r="A14" s="31" t="s">
        <v>25</v>
      </c>
      <c r="B14" s="33">
        <v>800</v>
      </c>
      <c r="C14" s="23"/>
      <c r="D14" s="23"/>
    </row>
    <row r="15" spans="1:4" x14ac:dyDescent="0.2">
      <c r="A15" s="21" t="s">
        <v>30</v>
      </c>
      <c r="B15" s="23">
        <f>SUM(B13:B14)</f>
        <v>34129</v>
      </c>
      <c r="C15" s="23"/>
      <c r="D15" s="23"/>
    </row>
    <row r="16" spans="1:4" x14ac:dyDescent="0.2">
      <c r="A16" s="21"/>
      <c r="B16" s="20"/>
      <c r="C16" s="29"/>
      <c r="D16" s="29"/>
    </row>
    <row r="17" spans="1:4" x14ac:dyDescent="0.2">
      <c r="A17" s="4" t="s">
        <v>28</v>
      </c>
      <c r="B17" s="19"/>
      <c r="C17" s="29"/>
      <c r="D17" s="29"/>
    </row>
    <row r="18" spans="1:4" x14ac:dyDescent="0.2">
      <c r="A18" s="22" t="s">
        <v>26</v>
      </c>
      <c r="B18" s="19">
        <v>100000</v>
      </c>
      <c r="C18" s="29"/>
      <c r="D18" s="29"/>
    </row>
    <row r="19" spans="1:4" x14ac:dyDescent="0.2">
      <c r="A19" s="35" t="s">
        <v>36</v>
      </c>
      <c r="B19" s="32">
        <v>50000</v>
      </c>
      <c r="C19" s="29"/>
      <c r="D19" s="29"/>
    </row>
    <row r="20" spans="1:4" x14ac:dyDescent="0.2">
      <c r="A20" s="21" t="s">
        <v>34</v>
      </c>
      <c r="B20" s="23">
        <f>SUM(B18:B19)</f>
        <v>150000</v>
      </c>
      <c r="C20" s="29"/>
      <c r="D20" s="29"/>
    </row>
    <row r="21" spans="1:4" x14ac:dyDescent="0.2">
      <c r="A21" s="27"/>
      <c r="B21" s="24"/>
      <c r="C21" s="24"/>
      <c r="D21" s="24"/>
    </row>
    <row r="22" spans="1:4" x14ac:dyDescent="0.2">
      <c r="A22" s="25" t="s">
        <v>31</v>
      </c>
      <c r="C22" s="28"/>
      <c r="D22" s="28"/>
    </row>
    <row r="23" spans="1:4" x14ac:dyDescent="0.2">
      <c r="A23" t="s">
        <v>20</v>
      </c>
      <c r="B23" s="15">
        <v>4000</v>
      </c>
      <c r="C23" s="15"/>
      <c r="D23" s="15"/>
    </row>
    <row r="24" spans="1:4" x14ac:dyDescent="0.2">
      <c r="A24" t="s">
        <v>21</v>
      </c>
      <c r="B24" s="29">
        <v>3500</v>
      </c>
      <c r="C24" s="15"/>
      <c r="D24" s="15"/>
    </row>
    <row r="25" spans="1:4" x14ac:dyDescent="0.2">
      <c r="A25" s="30" t="s">
        <v>35</v>
      </c>
      <c r="B25" s="15">
        <v>1500</v>
      </c>
      <c r="C25" s="30"/>
      <c r="D25" s="15"/>
    </row>
    <row r="26" spans="1:4" x14ac:dyDescent="0.2">
      <c r="A26" s="31" t="s">
        <v>33</v>
      </c>
      <c r="B26" s="32">
        <v>123254</v>
      </c>
      <c r="C26" s="26"/>
      <c r="D26" s="26"/>
    </row>
    <row r="27" spans="1:4" x14ac:dyDescent="0.2">
      <c r="A27" s="21" t="s">
        <v>32</v>
      </c>
      <c r="B27" s="26">
        <f>SUM(B23:B26)</f>
        <v>132254</v>
      </c>
    </row>
    <row r="28" spans="1:4" x14ac:dyDescent="0.2">
      <c r="C28" s="20"/>
      <c r="D28" s="20"/>
    </row>
    <row r="29" spans="1:4" x14ac:dyDescent="0.2">
      <c r="A29" s="6" t="s">
        <v>9</v>
      </c>
      <c r="B29" s="20">
        <f>B15+B20+B27</f>
        <v>316383</v>
      </c>
    </row>
    <row r="34" spans="1:4" ht="18" x14ac:dyDescent="0.25">
      <c r="A34" s="13" t="s">
        <v>23</v>
      </c>
      <c r="B34" s="1"/>
      <c r="D34" s="5"/>
    </row>
    <row r="35" spans="1:4" ht="25.5" x14ac:dyDescent="0.2">
      <c r="A35" s="2" t="s">
        <v>0</v>
      </c>
      <c r="B35" s="3" t="s">
        <v>42</v>
      </c>
      <c r="C35" s="3" t="s">
        <v>39</v>
      </c>
      <c r="D35" s="12" t="s">
        <v>43</v>
      </c>
    </row>
    <row r="36" spans="1:4" x14ac:dyDescent="0.2">
      <c r="A36" s="7" t="s">
        <v>17</v>
      </c>
      <c r="B36" s="14">
        <v>32590</v>
      </c>
      <c r="C36" s="8">
        <f>B36/$B$54</f>
        <v>7.9868641939001825E-2</v>
      </c>
      <c r="D36" s="17">
        <f t="shared" ref="D36:D53" si="0">C36*$B$29</f>
        <v>25269.080542587213</v>
      </c>
    </row>
    <row r="37" spans="1:4" x14ac:dyDescent="0.2">
      <c r="A37" s="10" t="s">
        <v>10</v>
      </c>
      <c r="B37" s="14">
        <v>895</v>
      </c>
      <c r="C37" s="8">
        <f t="shared" ref="C37:C53" si="1">B37/$B$54</f>
        <v>2.1933855334583196E-3</v>
      </c>
      <c r="D37" s="17">
        <f t="shared" si="0"/>
        <v>693.94989523214349</v>
      </c>
    </row>
    <row r="38" spans="1:4" x14ac:dyDescent="0.2">
      <c r="A38" s="7" t="s">
        <v>11</v>
      </c>
      <c r="B38" s="14">
        <v>8520</v>
      </c>
      <c r="C38" s="8">
        <f t="shared" si="1"/>
        <v>2.0880049994485901E-2</v>
      </c>
      <c r="D38" s="17">
        <f t="shared" si="0"/>
        <v>6606.0928574054333</v>
      </c>
    </row>
    <row r="39" spans="1:4" x14ac:dyDescent="0.2">
      <c r="A39" s="10" t="s">
        <v>40</v>
      </c>
      <c r="B39" s="14">
        <v>19263</v>
      </c>
      <c r="C39" s="8">
        <f t="shared" si="1"/>
        <v>4.7208028526265489E-2</v>
      </c>
      <c r="D39" s="17">
        <f t="shared" si="0"/>
        <v>14935.817689225454</v>
      </c>
    </row>
    <row r="40" spans="1:4" x14ac:dyDescent="0.2">
      <c r="A40" s="7" t="s">
        <v>1</v>
      </c>
      <c r="B40" s="14">
        <v>9706</v>
      </c>
      <c r="C40" s="8">
        <f t="shared" si="1"/>
        <v>2.3786592165079831E-2</v>
      </c>
      <c r="D40" s="17">
        <f t="shared" si="0"/>
        <v>7525.673388964452</v>
      </c>
    </row>
    <row r="41" spans="1:4" x14ac:dyDescent="0.2">
      <c r="A41" s="7" t="s">
        <v>2</v>
      </c>
      <c r="B41" s="14">
        <v>7859</v>
      </c>
      <c r="C41" s="8">
        <f t="shared" si="1"/>
        <v>1.9260130622847971E-2</v>
      </c>
      <c r="D41" s="17">
        <f t="shared" si="0"/>
        <v>6093.5779068485099</v>
      </c>
    </row>
    <row r="42" spans="1:4" x14ac:dyDescent="0.2">
      <c r="A42" s="7" t="s">
        <v>3</v>
      </c>
      <c r="B42" s="14">
        <v>18961</v>
      </c>
      <c r="C42" s="8">
        <f t="shared" si="1"/>
        <v>4.6467914078104133E-2</v>
      </c>
      <c r="D42" s="17">
        <f t="shared" si="0"/>
        <v>14701.658059772821</v>
      </c>
    </row>
    <row r="43" spans="1:4" x14ac:dyDescent="0.2">
      <c r="A43" s="7" t="s">
        <v>4</v>
      </c>
      <c r="B43" s="14">
        <v>4859</v>
      </c>
      <c r="C43" s="8">
        <f t="shared" si="1"/>
        <v>1.1908000343099414E-2</v>
      </c>
      <c r="D43" s="17">
        <f t="shared" si="0"/>
        <v>3767.4888725508217</v>
      </c>
    </row>
    <row r="44" spans="1:4" x14ac:dyDescent="0.2">
      <c r="A44" s="7" t="s">
        <v>12</v>
      </c>
      <c r="B44" s="14">
        <v>10620</v>
      </c>
      <c r="C44" s="8">
        <f t="shared" si="1"/>
        <v>2.6026541190309893E-2</v>
      </c>
      <c r="D44" s="17">
        <f t="shared" si="0"/>
        <v>8234.3551814138154</v>
      </c>
    </row>
    <row r="45" spans="1:4" x14ac:dyDescent="0.2">
      <c r="A45" s="7" t="s">
        <v>13</v>
      </c>
      <c r="B45" s="14">
        <v>2136</v>
      </c>
      <c r="C45" s="8">
        <f t="shared" si="1"/>
        <v>5.2347167591809728E-3</v>
      </c>
      <c r="D45" s="17">
        <f t="shared" si="0"/>
        <v>1656.1753924199538</v>
      </c>
    </row>
    <row r="46" spans="1:4" x14ac:dyDescent="0.2">
      <c r="A46" s="7" t="s">
        <v>5</v>
      </c>
      <c r="B46" s="14">
        <v>24290</v>
      </c>
      <c r="C46" s="8">
        <f t="shared" si="1"/>
        <v>5.9527748165030821E-2</v>
      </c>
      <c r="D46" s="17">
        <f t="shared" si="0"/>
        <v>18833.567547696945</v>
      </c>
    </row>
    <row r="47" spans="1:4" x14ac:dyDescent="0.2">
      <c r="A47" s="7" t="s">
        <v>6</v>
      </c>
      <c r="B47" s="14">
        <v>6110</v>
      </c>
      <c r="C47" s="8">
        <f t="shared" si="1"/>
        <v>1.4973838669754561E-2</v>
      </c>
      <c r="D47" s="17">
        <f t="shared" si="0"/>
        <v>4737.4679998529573</v>
      </c>
    </row>
    <row r="48" spans="1:4" x14ac:dyDescent="0.2">
      <c r="A48" s="7" t="s">
        <v>37</v>
      </c>
      <c r="B48" s="14">
        <v>53890</v>
      </c>
      <c r="C48" s="8">
        <f t="shared" si="1"/>
        <v>0.13206876692521657</v>
      </c>
      <c r="D48" s="17">
        <f t="shared" si="0"/>
        <v>41784.312686100799</v>
      </c>
    </row>
    <row r="49" spans="1:4" x14ac:dyDescent="0.2">
      <c r="A49" s="7" t="s">
        <v>14</v>
      </c>
      <c r="B49" s="14">
        <v>3019</v>
      </c>
      <c r="C49" s="8">
        <f t="shared" si="1"/>
        <v>7.3986937715202978E-3</v>
      </c>
      <c r="D49" s="17">
        <f t="shared" si="0"/>
        <v>2340.8209315149065</v>
      </c>
    </row>
    <row r="50" spans="1:4" x14ac:dyDescent="0.2">
      <c r="A50" s="7" t="s">
        <v>7</v>
      </c>
      <c r="B50" s="14">
        <v>1633</v>
      </c>
      <c r="C50" s="8">
        <f t="shared" si="1"/>
        <v>4.0020095822764648E-3</v>
      </c>
      <c r="D50" s="17">
        <f t="shared" si="0"/>
        <v>1266.1677976693747</v>
      </c>
    </row>
    <row r="51" spans="1:4" x14ac:dyDescent="0.2">
      <c r="A51" s="7" t="s">
        <v>8</v>
      </c>
      <c r="B51" s="14">
        <v>185908</v>
      </c>
      <c r="C51" s="8">
        <f t="shared" si="1"/>
        <v>0.45560661201583158</v>
      </c>
      <c r="D51" s="17">
        <f t="shared" si="0"/>
        <v>144146.18672940484</v>
      </c>
    </row>
    <row r="52" spans="1:4" x14ac:dyDescent="0.2">
      <c r="A52" s="10" t="s">
        <v>15</v>
      </c>
      <c r="B52" s="22">
        <v>15510</v>
      </c>
      <c r="C52" s="8">
        <f t="shared" si="1"/>
        <v>3.8010513546300043E-2</v>
      </c>
      <c r="D52" s="17">
        <f t="shared" si="0"/>
        <v>12025.880307319047</v>
      </c>
    </row>
    <row r="53" spans="1:4" x14ac:dyDescent="0.2">
      <c r="A53" s="37" t="s">
        <v>16</v>
      </c>
      <c r="B53" s="35">
        <v>2276</v>
      </c>
      <c r="C53" s="9">
        <f t="shared" si="1"/>
        <v>5.5778161722359054E-3</v>
      </c>
      <c r="D53" s="18">
        <f t="shared" si="0"/>
        <v>1764.7262140205125</v>
      </c>
    </row>
    <row r="54" spans="1:4" x14ac:dyDescent="0.2">
      <c r="A54" s="36" t="s">
        <v>9</v>
      </c>
      <c r="B54">
        <f>SUM(B36:B53)</f>
        <v>408045</v>
      </c>
      <c r="C54" s="38">
        <f>SUM(C36:C53)</f>
        <v>1</v>
      </c>
      <c r="D54" s="17">
        <f>SUM(D36:D53)</f>
        <v>316383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urkuDoTku_Publicity xmlns="http://schemas.microsoft.com/sharepoint/v3">Julkinen</TurkuDoTku_Publicity>
    <Aihe xmlns="0ba03129-203f-4a21-8a0a-22d85bc53704">Johtoryhmä</Aihe>
    <IconOverlay xmlns="http://schemas.microsoft.com/sharepoint/v4" xsi:nil="true"/>
    <TurkuDoTku_Description xmlns="http://schemas.microsoft.com/sharepoint/v3" xsi:nil="true"/>
    <TurkuDoTku_DecisionOrMeetingDate xmlns="http://schemas.microsoft.com/sharepoint/v3">2016-09-15T21:00:00+00:00</TurkuDoTku_DecisionOrMeetingDate>
    <TurkuDoTku_MeetingDocumentTyp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Liite</TermName>
          <TermId xmlns="http://schemas.microsoft.com/office/infopath/2007/PartnerControls">2bf75084-fc5f-437d-8688-7a1f79a9adba</TermId>
        </TermInfo>
      </Terms>
    </TurkuDoTku_MeetingDocumentTypeTaxHTField0>
    <TaxCatchAll xmlns="b03131df-fdca-4f96-b491-cb071e0af91d">
      <Value>9</Value>
    </TaxCatchAll>
  </documentManagement>
</p:properties>
</file>

<file path=customXml/item4.xml><?xml version="1.0" encoding="utf-8"?>
<?mso-contentType ?>
<SharedContentType xmlns="Microsoft.SharePoint.Taxonomy.ContentTypeSync" SourceId="6948e327-c22f-45f3-ba73-76ec8822dedd" ContentTypeId="0x010100B231D0CFD3F64B10A09B2DADA4F4A7A10018AEEFB4A6F64358AAD5C6B1A79A6CF3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Kokousasiakirja DoTku" ma:contentTypeID="0x010100B231D0CFD3F64B10A09B2DADA4F4A7A10018AEEFB4A6F64358AAD5C6B1A79A6CF3000A30A054AC8F424D9F9487D7950F32BE" ma:contentTypeVersion="29" ma:contentTypeDescription="Luo uusi asiakirja." ma:contentTypeScope="" ma:versionID="bc57659a6bcf49dc8edba0c0f60b6bb0">
  <xsd:schema xmlns:xsd="http://www.w3.org/2001/XMLSchema" xmlns:xs="http://www.w3.org/2001/XMLSchema" xmlns:p="http://schemas.microsoft.com/office/2006/metadata/properties" xmlns:ns1="http://schemas.microsoft.com/sharepoint/v3" xmlns:ns2="b7caa62b-7ad8-4ac0-91e3-d215c04b2f01" xmlns:ns3="b03131df-fdca-4f96-b491-cb071e0af91d" xmlns:ns4="0ba03129-203f-4a21-8a0a-22d85bc53704" xmlns:ns5="http://schemas.microsoft.com/sharepoint/v4" targetNamespace="http://schemas.microsoft.com/office/2006/metadata/properties" ma:root="true" ma:fieldsID="5898ee3096084d3f1edb20bc6c55fe18" ns1:_="" ns2:_="" ns3:_="" ns4:_="" ns5:_="">
    <xsd:import namespace="http://schemas.microsoft.com/sharepoint/v3"/>
    <xsd:import namespace="b7caa62b-7ad8-4ac0-91e3-d215c04b2f01"/>
    <xsd:import namespace="b03131df-fdca-4f96-b491-cb071e0af91d"/>
    <xsd:import namespace="0ba03129-203f-4a21-8a0a-22d85bc5370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TurkuDoTku_Description" minOccurs="0"/>
                <xsd:element ref="ns1:TurkuDoTku_Publicity"/>
                <xsd:element ref="ns1:TurkuDoTku_DecisionOrMeetingDate"/>
                <xsd:element ref="ns1:TurkuDoTku_MeetingDocumentTypeTaxHTField0" minOccurs="0"/>
                <xsd:element ref="ns2:_dlc_DocId" minOccurs="0"/>
                <xsd:element ref="ns2:_dlc_DocIdUrl" minOccurs="0"/>
                <xsd:element ref="ns2:_dlc_DocIdPersistId" minOccurs="0"/>
                <xsd:element ref="ns3:TaxCatchAll" minOccurs="0"/>
                <xsd:element ref="ns4:Aihe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urkuDoTku_Description" ma:index="8" nillable="true" ma:displayName="Kuvaus" ma:internalName="TurkuDoTku_Description">
      <xsd:simpleType>
        <xsd:restriction base="dms:Note">
          <xsd:maxLength value="255"/>
        </xsd:restriction>
      </xsd:simpleType>
    </xsd:element>
    <xsd:element name="TurkuDoTku_Publicity" ma:index="9" ma:displayName="Julkisuus" ma:default="Julkinen" ma:format="Dropdown" ma:internalName="TurkuDoTku_Publicity">
      <xsd:simpleType>
        <xsd:restriction base="dms:Choice">
          <xsd:enumeration value="Julkinen"/>
          <xsd:enumeration value="Salassa pidettävä"/>
        </xsd:restriction>
      </xsd:simpleType>
    </xsd:element>
    <xsd:element name="TurkuDoTku_DecisionOrMeetingDate" ma:index="10" ma:displayName="Päätös- /kokouspvm" ma:format="DateOnly" ma:internalName="TurkuDoTku_DecisionOrMeetingDate">
      <xsd:simpleType>
        <xsd:restriction base="dms:DateTime"/>
      </xsd:simpleType>
    </xsd:element>
    <xsd:element name="TurkuDoTku_MeetingDocumentTypeTaxHTField0" ma:index="13" ma:taxonomy="true" ma:internalName="TurkuDoTku_MeetingDocumentTypeTaxHTField0" ma:taxonomyFieldName="TurkuDoTku_MeetingDocumentType" ma:displayName="Kokousasiakirjan tyyppi" ma:fieldId="{d8e55122-ea91-4149-9344-7ef888255111}" ma:sspId="6948e327-c22f-45f3-ba73-76ec8822dedd" ma:termSetId="c95bffc7-408b-460f-9aa3-056411bfe71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aa62b-7ad8-4ac0-91e3-d215c04b2f01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5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ysyvä tunniste" ma:description="Tunniste säilytetään lisättäessä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description="" ma:hidden="true" ma:list="{cf563096-266a-42ed-8931-a7b027161080}" ma:internalName="TaxCatchAll" ma:showField="CatchAllData" ma:web="17c042a4-a892-4986-a9a8-53f06a315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03129-203f-4a21-8a0a-22d85bc53704" elementFormDefault="qualified">
    <xsd:import namespace="http://schemas.microsoft.com/office/2006/documentManagement/types"/>
    <xsd:import namespace="http://schemas.microsoft.com/office/infopath/2007/PartnerControls"/>
    <xsd:element name="Aihe" ma:index="18" ma:displayName="Aihe" ma:format="Dropdown" ma:internalName="Aihe">
      <xsd:simpleType>
        <xsd:restriction base="dms:Choice">
          <xsd:enumeration value="Johtoryhmä"/>
          <xsd:enumeration value="Työryhmät"/>
          <xsd:enumeration value="Työvaliokun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F3640B-4577-465B-A1BD-C16C6CE1BE40}"/>
</file>

<file path=customXml/itemProps2.xml><?xml version="1.0" encoding="utf-8"?>
<ds:datastoreItem xmlns:ds="http://schemas.openxmlformats.org/officeDocument/2006/customXml" ds:itemID="{F645CDD6-1835-49E7-97EA-86FC88D45566}"/>
</file>

<file path=customXml/itemProps3.xml><?xml version="1.0" encoding="utf-8"?>
<ds:datastoreItem xmlns:ds="http://schemas.openxmlformats.org/officeDocument/2006/customXml" ds:itemID="{B2E35DC6-062A-4379-8716-17325C92AFD8}"/>
</file>

<file path=customXml/itemProps4.xml><?xml version="1.0" encoding="utf-8"?>
<ds:datastoreItem xmlns:ds="http://schemas.openxmlformats.org/officeDocument/2006/customXml" ds:itemID="{301CA840-C643-47FA-BF04-9A6C32E64D1E}"/>
</file>

<file path=customXml/itemProps5.xml><?xml version="1.0" encoding="utf-8"?>
<ds:datastoreItem xmlns:ds="http://schemas.openxmlformats.org/officeDocument/2006/customXml" ds:itemID="{0F3C8650-6F48-4DFF-9F0D-D0E7BAE9E604}"/>
</file>

<file path=customXml/itemProps6.xml><?xml version="1.0" encoding="utf-8"?>
<ds:datastoreItem xmlns:ds="http://schemas.openxmlformats.org/officeDocument/2006/customXml" ds:itemID="{CAB9F278-8321-4269-AD83-689C7EB76E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Vaskin talousarvio 2017</vt:lpstr>
    </vt:vector>
  </TitlesOfParts>
  <Company>Turun kaupunki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 Kaarina</dc:creator>
  <cp:lastModifiedBy>Rajala Anni</cp:lastModifiedBy>
  <cp:lastPrinted>2015-04-10T07:27:26Z</cp:lastPrinted>
  <dcterms:created xsi:type="dcterms:W3CDTF">2012-02-09T10:20:19Z</dcterms:created>
  <dcterms:modified xsi:type="dcterms:W3CDTF">2016-09-08T06:37:18Z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0x010100B231D0CFD3F64B10A09B2DADA4F4A7A10018AEEFB4A6F64358AAD5C6B1A79A6CF3000A30A054AC8F424D9F9487D7950F32BE</vt:lpwstr>
  </property>
  <property fmtid="{D5CDD505-2E9C-101B-9397-08002B2CF9AE}" pid="3" name="TurkuDoTku_MeetingDocumentType">
    <vt:lpwstr>9;#Liite|2bf75084-fc5f-437d-8688-7a1f79a9adba</vt:lpwstr>
  </property>
</Properties>
</file>