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oti06\msuoyrjo\Omat tiedostot\"/>
    </mc:Choice>
  </mc:AlternateContent>
  <bookViews>
    <workbookView xWindow="0" yWindow="0" windowWidth="20430" windowHeight="769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18" i="1" s="1"/>
  <c r="J18" i="1" l="1"/>
  <c r="F18" i="1"/>
  <c r="I18" i="1"/>
  <c r="E18" i="1"/>
  <c r="G18" i="1"/>
  <c r="D18" i="1"/>
  <c r="K18" i="1"/>
  <c r="H18" i="1"/>
  <c r="C7" i="1"/>
  <c r="C15" i="1"/>
  <c r="C10" i="1"/>
  <c r="C21" i="1"/>
  <c r="C17" i="1"/>
  <c r="C13" i="1"/>
  <c r="C9" i="1"/>
  <c r="C5" i="1"/>
  <c r="C20" i="1"/>
  <c r="C16" i="1"/>
  <c r="C12" i="1"/>
  <c r="C8" i="1"/>
  <c r="C4" i="1"/>
  <c r="C11" i="1"/>
  <c r="C19" i="1"/>
  <c r="C6" i="1"/>
  <c r="C14" i="1"/>
  <c r="I11" i="1" l="1"/>
  <c r="E11" i="1"/>
  <c r="H11" i="1"/>
  <c r="D11" i="1"/>
  <c r="F11" i="1"/>
  <c r="K11" i="1"/>
  <c r="J11" i="1"/>
  <c r="G11" i="1"/>
  <c r="H16" i="1"/>
  <c r="D16" i="1"/>
  <c r="K16" i="1"/>
  <c r="G16" i="1"/>
  <c r="I16" i="1"/>
  <c r="F16" i="1"/>
  <c r="E16" i="1"/>
  <c r="J16" i="1"/>
  <c r="K13" i="1"/>
  <c r="G13" i="1"/>
  <c r="J13" i="1"/>
  <c r="F13" i="1"/>
  <c r="D13" i="1"/>
  <c r="I13" i="1"/>
  <c r="H13" i="1"/>
  <c r="E13" i="1"/>
  <c r="I15" i="1"/>
  <c r="E15" i="1"/>
  <c r="H15" i="1"/>
  <c r="D15" i="1"/>
  <c r="J15" i="1"/>
  <c r="G15" i="1"/>
  <c r="F15" i="1"/>
  <c r="K15" i="1"/>
  <c r="J14" i="1"/>
  <c r="F14" i="1"/>
  <c r="I14" i="1"/>
  <c r="E14" i="1"/>
  <c r="K14" i="1"/>
  <c r="H14" i="1"/>
  <c r="G14" i="1"/>
  <c r="D14" i="1"/>
  <c r="H4" i="1"/>
  <c r="D4" i="1"/>
  <c r="K4" i="1"/>
  <c r="G4" i="1"/>
  <c r="C22" i="1"/>
  <c r="E4" i="1"/>
  <c r="J4" i="1"/>
  <c r="I4" i="1"/>
  <c r="F4" i="1"/>
  <c r="H20" i="1"/>
  <c r="D20" i="1"/>
  <c r="K20" i="1"/>
  <c r="G20" i="1"/>
  <c r="E20" i="1"/>
  <c r="J20" i="1"/>
  <c r="I20" i="1"/>
  <c r="F20" i="1"/>
  <c r="K17" i="1"/>
  <c r="G17" i="1"/>
  <c r="J17" i="1"/>
  <c r="F17" i="1"/>
  <c r="H17" i="1"/>
  <c r="E17" i="1"/>
  <c r="D17" i="1"/>
  <c r="I17" i="1"/>
  <c r="I7" i="1"/>
  <c r="E7" i="1"/>
  <c r="H7" i="1"/>
  <c r="D7" i="1"/>
  <c r="J7" i="1"/>
  <c r="G7" i="1"/>
  <c r="F7" i="1"/>
  <c r="K7" i="1"/>
  <c r="J6" i="1"/>
  <c r="F6" i="1"/>
  <c r="I6" i="1"/>
  <c r="E6" i="1"/>
  <c r="K6" i="1"/>
  <c r="H6" i="1"/>
  <c r="G6" i="1"/>
  <c r="D6" i="1"/>
  <c r="H8" i="1"/>
  <c r="D8" i="1"/>
  <c r="K8" i="1"/>
  <c r="G8" i="1"/>
  <c r="I8" i="1"/>
  <c r="F8" i="1"/>
  <c r="E8" i="1"/>
  <c r="J8" i="1"/>
  <c r="K5" i="1"/>
  <c r="G5" i="1"/>
  <c r="J5" i="1"/>
  <c r="F5" i="1"/>
  <c r="D5" i="1"/>
  <c r="I5" i="1"/>
  <c r="H5" i="1"/>
  <c r="E5" i="1"/>
  <c r="K21" i="1"/>
  <c r="G21" i="1"/>
  <c r="J21" i="1"/>
  <c r="F21" i="1"/>
  <c r="I21" i="1"/>
  <c r="E21" i="1"/>
  <c r="D21" i="1"/>
  <c r="H21" i="1"/>
  <c r="I19" i="1"/>
  <c r="E19" i="1"/>
  <c r="H19" i="1"/>
  <c r="D19" i="1"/>
  <c r="F19" i="1"/>
  <c r="K19" i="1"/>
  <c r="J19" i="1"/>
  <c r="G19" i="1"/>
  <c r="H12" i="1"/>
  <c r="D12" i="1"/>
  <c r="K12" i="1"/>
  <c r="G12" i="1"/>
  <c r="E12" i="1"/>
  <c r="J12" i="1"/>
  <c r="I12" i="1"/>
  <c r="F12" i="1"/>
  <c r="K9" i="1"/>
  <c r="G9" i="1"/>
  <c r="J9" i="1"/>
  <c r="F9" i="1"/>
  <c r="H9" i="1"/>
  <c r="E9" i="1"/>
  <c r="D9" i="1"/>
  <c r="I9" i="1"/>
  <c r="J10" i="1"/>
  <c r="F10" i="1"/>
  <c r="I10" i="1"/>
  <c r="E10" i="1"/>
  <c r="G10" i="1"/>
  <c r="D10" i="1"/>
  <c r="K10" i="1"/>
  <c r="H10" i="1"/>
</calcChain>
</file>

<file path=xl/sharedStrings.xml><?xml version="1.0" encoding="utf-8"?>
<sst xmlns="http://schemas.openxmlformats.org/spreadsheetml/2006/main" count="32" uniqueCount="32">
  <si>
    <t>Kunta</t>
  </si>
  <si>
    <t>Asukasluku %-osuus</t>
  </si>
  <si>
    <t>E-kirjakokoelma</t>
  </si>
  <si>
    <t>E-kirjojen hankinnat</t>
  </si>
  <si>
    <t>E-kirjojen käyttökerrat (lainaus)</t>
  </si>
  <si>
    <t>E-musiikin kirjautumiset</t>
  </si>
  <si>
    <t>E-musiikin käyttökerrat (lainaus)</t>
  </si>
  <si>
    <t>E-lehtien käyttökerrat (lainaus)</t>
  </si>
  <si>
    <t>E-tietokantojen käyttökerrat</t>
  </si>
  <si>
    <t>E-kuvatallenteiden käyttökerrat (lainaus)</t>
  </si>
  <si>
    <t>Kaarina</t>
  </si>
  <si>
    <t>Kustavi</t>
  </si>
  <si>
    <t>Laitila</t>
  </si>
  <si>
    <t>Lieto</t>
  </si>
  <si>
    <t>Masku</t>
  </si>
  <si>
    <t>Mynämäki</t>
  </si>
  <si>
    <t>Naantali</t>
  </si>
  <si>
    <t>Nousiainen</t>
  </si>
  <si>
    <t>Paimio</t>
  </si>
  <si>
    <t>Pyhäranta</t>
  </si>
  <si>
    <t>Raisio</t>
  </si>
  <si>
    <t>Rusko</t>
  </si>
  <si>
    <t>Salo</t>
  </si>
  <si>
    <t>Sauvo</t>
  </si>
  <si>
    <t>Taivassalo</t>
  </si>
  <si>
    <t>Turku</t>
  </si>
  <si>
    <t>Uusikaupunki</t>
  </si>
  <si>
    <t>Vehmaa</t>
  </si>
  <si>
    <t>Yhteensä</t>
  </si>
  <si>
    <t>Vaskin yhteiskäyttöiset e-aineistot, OKM:lle ilmoitettavat tiedot 2018</t>
  </si>
  <si>
    <t>TURKU</t>
  </si>
  <si>
    <t>Asukasluku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</si>
</sst>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5" fillId="0" borderId="0" xfId="0" applyFont="1"/>
    <xf numFmtId="3" fontId="5" fillId="0" borderId="0" xfId="0" applyNumberFormat="1" applyFont="1"/>
    <xf numFmtId="1" fontId="0" fillId="0" borderId="0" xfId="0" applyNumberFormat="1"/>
    <xf numFmtId="0" fontId="5" fillId="0" borderId="1" xfId="0" applyFont="1" applyBorder="1"/>
    <xf numFmtId="3" fontId="5" fillId="0" borderId="1" xfId="0" applyNumberFormat="1" applyFont="1" applyBorder="1"/>
    <xf numFmtId="0" fontId="6" fillId="2" borderId="0" xfId="0" applyFont="1" applyFill="1"/>
    <xf numFmtId="3" fontId="5" fillId="2" borderId="0" xfId="0" applyNumberFormat="1" applyFont="1" applyFill="1"/>
    <xf numFmtId="164" fontId="5" fillId="2" borderId="0" xfId="1" applyNumberFormat="1" applyFont="1" applyFill="1"/>
    <xf numFmtId="0" fontId="0" fillId="2" borderId="0" xfId="0" applyNumberFormat="1" applyFill="1"/>
    <xf numFmtId="0" fontId="0" fillId="2" borderId="0" xfId="0" applyFill="1"/>
    <xf numFmtId="0" fontId="2" fillId="0" borderId="0" xfId="0" applyFont="1" applyAlignment="1">
      <alignment horizontal="center"/>
    </xf>
    <xf numFmtId="10" fontId="5" fillId="0" borderId="0" xfId="1" applyNumberFormat="1" applyFont="1"/>
    <xf numFmtId="0" fontId="0" fillId="0" borderId="0" xfId="0" applyAlignment="1">
      <alignment horizontal="center" vertical="center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29" sqref="J29"/>
    </sheetView>
  </sheetViews>
  <sheetFormatPr defaultRowHeight="12.75" x14ac:dyDescent="0.2"/>
  <cols>
    <col min="1" max="3" width="12.7109375" customWidth="1"/>
    <col min="4" max="10" width="15.7109375" customWidth="1"/>
    <col min="11" max="11" width="17" customWidth="1"/>
  </cols>
  <sheetData>
    <row r="1" spans="1:11" ht="16.5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1" x14ac:dyDescent="0.2">
      <c r="A3" s="2" t="s">
        <v>0</v>
      </c>
      <c r="B3" s="3" t="s">
        <v>31</v>
      </c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1" ht="15.75" x14ac:dyDescent="0.25">
      <c r="A4" s="5" t="s">
        <v>10</v>
      </c>
      <c r="B4" s="6">
        <v>33099</v>
      </c>
      <c r="C4" s="16">
        <f>B4/B22</f>
        <v>8.0261792292695228E-2</v>
      </c>
      <c r="D4" s="7">
        <f>D22*C4</f>
        <v>505.40850606710183</v>
      </c>
      <c r="E4" s="7">
        <f>$E$22*C4</f>
        <v>209.24249250705645</v>
      </c>
      <c r="F4" s="7">
        <f>$F$22*C4</f>
        <v>4967.322063202615</v>
      </c>
      <c r="G4" s="7">
        <f>$G$22*C4</f>
        <v>198.48741233983529</v>
      </c>
      <c r="H4" s="7">
        <f>$H$22*C4</f>
        <v>1462.8514263266632</v>
      </c>
      <c r="I4" s="7">
        <f>$I$22*C4</f>
        <v>11088.648175989601</v>
      </c>
      <c r="J4" s="7">
        <f>$J$22*C4</f>
        <v>0</v>
      </c>
      <c r="K4" s="7">
        <f>$K$22*C4</f>
        <v>34.753356062737033</v>
      </c>
    </row>
    <row r="5" spans="1:11" ht="15.75" x14ac:dyDescent="0.25">
      <c r="A5" s="5" t="s">
        <v>11</v>
      </c>
      <c r="B5" s="6">
        <v>923</v>
      </c>
      <c r="C5" s="16">
        <f>B5/$B$22</f>
        <v>2.2381834582965556E-3</v>
      </c>
      <c r="D5" s="7">
        <f>D22*C5</f>
        <v>14.093841236893411</v>
      </c>
      <c r="E5" s="7">
        <f t="shared" ref="E5:E21" si="0">$E$22*C5</f>
        <v>5.8349442757791206</v>
      </c>
      <c r="F5" s="7">
        <f t="shared" ref="F5:F21" si="1">$F$22*C5</f>
        <v>138.51893605051552</v>
      </c>
      <c r="G5" s="7">
        <f t="shared" ref="G5:G21" si="2">$G$22*C5</f>
        <v>5.5350276923673816</v>
      </c>
      <c r="H5" s="7">
        <f t="shared" ref="H5:H21" si="3">$H$22*C5</f>
        <v>40.793131710913023</v>
      </c>
      <c r="I5" s="7">
        <f t="shared" ref="I5:I21" si="4">$I$22*C5</f>
        <v>309.21847386441891</v>
      </c>
      <c r="J5" s="7">
        <f t="shared" ref="J5:J20" si="5">$J$22*C5</f>
        <v>0</v>
      </c>
      <c r="K5" s="7">
        <f t="shared" ref="K5:K21" si="6">$K$22*C5</f>
        <v>0.96913343744240854</v>
      </c>
    </row>
    <row r="6" spans="1:11" ht="15.75" x14ac:dyDescent="0.25">
      <c r="A6" s="5" t="s">
        <v>12</v>
      </c>
      <c r="B6" s="6">
        <v>8610</v>
      </c>
      <c r="C6" s="16">
        <f>B6/$B$22</f>
        <v>2.0878396073600591E-2</v>
      </c>
      <c r="D6" s="7">
        <f>D22*C6</f>
        <v>131.47126007546294</v>
      </c>
      <c r="E6" s="7">
        <f t="shared" si="0"/>
        <v>54.429978563876745</v>
      </c>
      <c r="F6" s="7">
        <f t="shared" si="1"/>
        <v>1292.143054599067</v>
      </c>
      <c r="G6" s="7">
        <f t="shared" si="2"/>
        <v>51.632273490014263</v>
      </c>
      <c r="H6" s="7">
        <f t="shared" si="3"/>
        <v>380.52964683744437</v>
      </c>
      <c r="I6" s="7">
        <f t="shared" si="4"/>
        <v>2884.4756879443635</v>
      </c>
      <c r="J6" s="7">
        <f t="shared" si="5"/>
        <v>0</v>
      </c>
      <c r="K6" s="7">
        <f t="shared" si="6"/>
        <v>9.0403454998690567</v>
      </c>
    </row>
    <row r="7" spans="1:11" ht="15.75" x14ac:dyDescent="0.25">
      <c r="A7" s="5" t="s">
        <v>13</v>
      </c>
      <c r="B7" s="6">
        <v>19596</v>
      </c>
      <c r="C7" s="16">
        <f t="shared" ref="C7:C21" si="7">B7/$B$22</f>
        <v>4.7518356499219185E-2</v>
      </c>
      <c r="D7" s="7">
        <f>D22*C7</f>
        <v>299.22309087558318</v>
      </c>
      <c r="E7" s="7">
        <f t="shared" si="0"/>
        <v>123.88035539346441</v>
      </c>
      <c r="F7" s="7">
        <f t="shared" si="1"/>
        <v>2940.8635653801762</v>
      </c>
      <c r="G7" s="7">
        <f t="shared" si="2"/>
        <v>117.51289562256905</v>
      </c>
      <c r="H7" s="7">
        <f t="shared" si="3"/>
        <v>866.06956555476881</v>
      </c>
      <c r="I7" s="7">
        <f t="shared" si="4"/>
        <v>6564.9460605061258</v>
      </c>
      <c r="J7" s="7">
        <f t="shared" si="5"/>
        <v>0</v>
      </c>
      <c r="K7" s="7">
        <f t="shared" si="6"/>
        <v>20.575448364161907</v>
      </c>
    </row>
    <row r="8" spans="1:11" ht="15.75" x14ac:dyDescent="0.25">
      <c r="A8" s="5" t="s">
        <v>14</v>
      </c>
      <c r="B8" s="6">
        <v>9656</v>
      </c>
      <c r="C8" s="16">
        <f t="shared" si="7"/>
        <v>2.3414842332948584E-2</v>
      </c>
      <c r="D8" s="7">
        <f>D22*C8</f>
        <v>147.44326217057724</v>
      </c>
      <c r="E8" s="7">
        <f t="shared" si="0"/>
        <v>61.042493961996961</v>
      </c>
      <c r="F8" s="7">
        <f t="shared" si="1"/>
        <v>1449.121177143855</v>
      </c>
      <c r="G8" s="7">
        <f t="shared" si="2"/>
        <v>57.904905089381849</v>
      </c>
      <c r="H8" s="7">
        <f t="shared" si="3"/>
        <v>426.75891636032088</v>
      </c>
      <c r="I8" s="7">
        <f t="shared" si="4"/>
        <v>3234.9009573508447</v>
      </c>
      <c r="J8" s="7">
        <f t="shared" si="5"/>
        <v>0</v>
      </c>
      <c r="K8" s="7">
        <f t="shared" si="6"/>
        <v>10.138626730166736</v>
      </c>
    </row>
    <row r="9" spans="1:11" ht="15.75" x14ac:dyDescent="0.25">
      <c r="A9" s="5" t="s">
        <v>15</v>
      </c>
      <c r="B9" s="6">
        <v>7838</v>
      </c>
      <c r="C9" s="16">
        <f t="shared" si="7"/>
        <v>1.9006372639359049E-2</v>
      </c>
      <c r="D9" s="7">
        <f>D22*C9</f>
        <v>119.68312851004393</v>
      </c>
      <c r="E9" s="7">
        <f t="shared" si="0"/>
        <v>49.549613470809042</v>
      </c>
      <c r="F9" s="7">
        <f t="shared" si="1"/>
        <v>1176.2853962772922</v>
      </c>
      <c r="G9" s="7">
        <f t="shared" si="2"/>
        <v>47.002759537134928</v>
      </c>
      <c r="H9" s="7">
        <f t="shared" si="3"/>
        <v>346.41014772495805</v>
      </c>
      <c r="I9" s="7">
        <f t="shared" si="4"/>
        <v>2625.8444183632887</v>
      </c>
      <c r="J9" s="7">
        <f t="shared" si="5"/>
        <v>0</v>
      </c>
      <c r="K9" s="7">
        <f t="shared" si="6"/>
        <v>8.2297593528424677</v>
      </c>
    </row>
    <row r="10" spans="1:11" ht="15.75" x14ac:dyDescent="0.25">
      <c r="A10" s="5" t="s">
        <v>16</v>
      </c>
      <c r="B10" s="6">
        <v>19167</v>
      </c>
      <c r="C10" s="16">
        <f t="shared" si="7"/>
        <v>4.6478074046771484E-2</v>
      </c>
      <c r="D10" s="7">
        <f>D22*C10</f>
        <v>292.67243227252004</v>
      </c>
      <c r="E10" s="7">
        <f t="shared" si="0"/>
        <v>121.16833903993326</v>
      </c>
      <c r="F10" s="7">
        <f t="shared" si="1"/>
        <v>2876.4815246806402</v>
      </c>
      <c r="G10" s="7">
        <f t="shared" si="2"/>
        <v>114.94027711766589</v>
      </c>
      <c r="H10" s="7">
        <f t="shared" si="3"/>
        <v>847.10937757645706</v>
      </c>
      <c r="I10" s="7">
        <f t="shared" si="4"/>
        <v>6421.2247980057609</v>
      </c>
      <c r="J10" s="7">
        <f t="shared" si="5"/>
        <v>0</v>
      </c>
      <c r="K10" s="7">
        <f t="shared" si="6"/>
        <v>20.125006062252051</v>
      </c>
    </row>
    <row r="11" spans="1:11" ht="15.75" x14ac:dyDescent="0.25">
      <c r="A11" s="5" t="s">
        <v>17</v>
      </c>
      <c r="B11" s="6">
        <v>4813</v>
      </c>
      <c r="C11" s="16">
        <f t="shared" si="7"/>
        <v>1.1671047654150946E-2</v>
      </c>
      <c r="D11" s="7">
        <f>D22*C11</f>
        <v>73.492587078188507</v>
      </c>
      <c r="E11" s="7">
        <f t="shared" si="0"/>
        <v>30.426421234371514</v>
      </c>
      <c r="F11" s="7">
        <f t="shared" si="1"/>
        <v>722.30946826774789</v>
      </c>
      <c r="G11" s="7">
        <f t="shared" si="2"/>
        <v>28.862500848715289</v>
      </c>
      <c r="H11" s="7">
        <f t="shared" si="3"/>
        <v>212.71651454455514</v>
      </c>
      <c r="I11" s="7">
        <f t="shared" si="4"/>
        <v>1612.425259706878</v>
      </c>
      <c r="J11" s="7">
        <f t="shared" si="5"/>
        <v>0</v>
      </c>
      <c r="K11" s="7">
        <f t="shared" si="6"/>
        <v>5.0535636342473591</v>
      </c>
    </row>
    <row r="12" spans="1:11" ht="15.75" x14ac:dyDescent="0.25">
      <c r="A12" s="5" t="s">
        <v>18</v>
      </c>
      <c r="B12" s="6">
        <v>10730</v>
      </c>
      <c r="C12" s="16">
        <f t="shared" si="7"/>
        <v>2.6019185815300154E-2</v>
      </c>
      <c r="D12" s="7">
        <f>D22*C12</f>
        <v>163.84281307894506</v>
      </c>
      <c r="E12" s="7">
        <f t="shared" si="0"/>
        <v>67.832017420487503</v>
      </c>
      <c r="F12" s="7">
        <f t="shared" si="1"/>
        <v>1610.3013909231113</v>
      </c>
      <c r="G12" s="7">
        <f t="shared" si="2"/>
        <v>64.345446521237278</v>
      </c>
      <c r="H12" s="7">
        <f t="shared" si="3"/>
        <v>474.22568066966062</v>
      </c>
      <c r="I12" s="7">
        <f t="shared" si="4"/>
        <v>3594.7066354986082</v>
      </c>
      <c r="J12" s="7">
        <f t="shared" si="5"/>
        <v>0</v>
      </c>
      <c r="K12" s="7">
        <f t="shared" si="6"/>
        <v>11.266307458024967</v>
      </c>
    </row>
    <row r="13" spans="1:11" ht="15.75" x14ac:dyDescent="0.25">
      <c r="A13" s="5" t="s">
        <v>19</v>
      </c>
      <c r="B13" s="6">
        <v>2077</v>
      </c>
      <c r="C13" s="16">
        <f t="shared" si="7"/>
        <v>5.0365190063726391E-3</v>
      </c>
      <c r="D13" s="7">
        <f>D22*C13</f>
        <v>31.714960183128508</v>
      </c>
      <c r="E13" s="7">
        <f t="shared" si="0"/>
        <v>13.130205049613471</v>
      </c>
      <c r="F13" s="7">
        <f t="shared" si="1"/>
        <v>311.70512478539626</v>
      </c>
      <c r="G13" s="7">
        <f t="shared" si="2"/>
        <v>12.455311502759537</v>
      </c>
      <c r="H13" s="7">
        <f t="shared" si="3"/>
        <v>91.795595410147726</v>
      </c>
      <c r="I13" s="7">
        <f t="shared" si="4"/>
        <v>695.82531984441835</v>
      </c>
      <c r="J13" s="7">
        <f t="shared" si="5"/>
        <v>0</v>
      </c>
      <c r="K13" s="7">
        <f t="shared" si="6"/>
        <v>2.1808127297593529</v>
      </c>
    </row>
    <row r="14" spans="1:11" ht="15.75" x14ac:dyDescent="0.25">
      <c r="A14" s="5" t="s">
        <v>20</v>
      </c>
      <c r="B14" s="6">
        <v>24234</v>
      </c>
      <c r="C14" s="16">
        <f t="shared" si="7"/>
        <v>5.8765046509597754E-2</v>
      </c>
      <c r="D14" s="7">
        <f>D22*C14</f>
        <v>370.04349787093707</v>
      </c>
      <c r="E14" s="7">
        <f t="shared" si="0"/>
        <v>153.20047625052135</v>
      </c>
      <c r="F14" s="7">
        <f t="shared" si="1"/>
        <v>3636.9099634324953</v>
      </c>
      <c r="G14" s="7">
        <f t="shared" si="2"/>
        <v>145.32596001823524</v>
      </c>
      <c r="H14" s="7">
        <f t="shared" si="3"/>
        <v>1071.0517376839286</v>
      </c>
      <c r="I14" s="7">
        <f t="shared" si="4"/>
        <v>8118.7437655799877</v>
      </c>
      <c r="J14" s="7">
        <f t="shared" si="5"/>
        <v>0</v>
      </c>
      <c r="K14" s="7">
        <f t="shared" si="6"/>
        <v>25.445265138655827</v>
      </c>
    </row>
    <row r="15" spans="1:11" ht="15.75" x14ac:dyDescent="0.25">
      <c r="A15" s="5" t="s">
        <v>21</v>
      </c>
      <c r="B15" s="6">
        <v>6263</v>
      </c>
      <c r="C15" s="16">
        <f t="shared" si="7"/>
        <v>1.5187153845407723E-2</v>
      </c>
      <c r="D15" s="7">
        <f>D22*C15</f>
        <v>95.633507764532439</v>
      </c>
      <c r="E15" s="7">
        <f t="shared" si="0"/>
        <v>39.592910074977937</v>
      </c>
      <c r="F15" s="7">
        <f t="shared" si="1"/>
        <v>939.91776433843859</v>
      </c>
      <c r="G15" s="7">
        <f t="shared" si="2"/>
        <v>37.557831459693297</v>
      </c>
      <c r="H15" s="7">
        <f t="shared" si="3"/>
        <v>276.80106598640117</v>
      </c>
      <c r="I15" s="7">
        <f t="shared" si="4"/>
        <v>2098.1964266661494</v>
      </c>
      <c r="J15" s="7">
        <f t="shared" si="5"/>
        <v>0</v>
      </c>
      <c r="K15" s="7">
        <f t="shared" si="6"/>
        <v>6.5760376150615443</v>
      </c>
    </row>
    <row r="16" spans="1:11" ht="15.75" x14ac:dyDescent="0.25">
      <c r="A16" s="5" t="s">
        <v>22</v>
      </c>
      <c r="B16" s="6">
        <v>52984</v>
      </c>
      <c r="C16" s="16">
        <f t="shared" si="7"/>
        <v>0.12848094512934422</v>
      </c>
      <c r="D16" s="7">
        <f>D22*C16</f>
        <v>809.04451147948055</v>
      </c>
      <c r="E16" s="7">
        <f t="shared" si="0"/>
        <v>334.94982395220035</v>
      </c>
      <c r="F16" s="7">
        <f t="shared" si="1"/>
        <v>7951.5572131099843</v>
      </c>
      <c r="G16" s="7">
        <f t="shared" si="2"/>
        <v>317.73337730486827</v>
      </c>
      <c r="H16" s="7">
        <f t="shared" si="3"/>
        <v>2341.6937059274278</v>
      </c>
      <c r="I16" s="7">
        <f t="shared" si="4"/>
        <v>17750.413455289679</v>
      </c>
      <c r="J16" s="7">
        <f t="shared" si="5"/>
        <v>0</v>
      </c>
      <c r="K16" s="7">
        <f t="shared" si="6"/>
        <v>55.632249241006043</v>
      </c>
    </row>
    <row r="17" spans="1:11" ht="15.75" x14ac:dyDescent="0.25">
      <c r="A17" s="5" t="s">
        <v>23</v>
      </c>
      <c r="B17" s="6">
        <v>3007</v>
      </c>
      <c r="C17" s="16">
        <f t="shared" si="7"/>
        <v>7.2916767704200901E-3</v>
      </c>
      <c r="D17" s="7">
        <f>D22*C17</f>
        <v>45.915688623335306</v>
      </c>
      <c r="E17" s="7">
        <f t="shared" si="0"/>
        <v>19.009401340485176</v>
      </c>
      <c r="F17" s="7">
        <f t="shared" si="1"/>
        <v>451.27458364452895</v>
      </c>
      <c r="G17" s="7">
        <f t="shared" si="2"/>
        <v>18.032316653248884</v>
      </c>
      <c r="H17" s="7">
        <f t="shared" si="3"/>
        <v>132.89810081767655</v>
      </c>
      <c r="I17" s="7">
        <f t="shared" si="4"/>
        <v>1007.3888958941579</v>
      </c>
      <c r="J17" s="7">
        <f t="shared" si="5"/>
        <v>0</v>
      </c>
      <c r="K17" s="7">
        <f t="shared" si="6"/>
        <v>3.1572960415918989</v>
      </c>
    </row>
    <row r="18" spans="1:11" ht="15.75" x14ac:dyDescent="0.25">
      <c r="A18" s="5" t="s">
        <v>24</v>
      </c>
      <c r="B18" s="6">
        <v>1654</v>
      </c>
      <c r="C18" s="16">
        <f t="shared" si="7"/>
        <v>4.0107859588542826E-3</v>
      </c>
      <c r="D18" s="7">
        <f>D22*C18</f>
        <v>25.255919182905419</v>
      </c>
      <c r="E18" s="7">
        <f t="shared" si="0"/>
        <v>10.456118994733115</v>
      </c>
      <c r="F18" s="7">
        <f t="shared" si="1"/>
        <v>248.22353220753268</v>
      </c>
      <c r="G18" s="7">
        <f t="shared" si="2"/>
        <v>9.918673676246641</v>
      </c>
      <c r="H18" s="7">
        <f t="shared" si="3"/>
        <v>73.100584886078153</v>
      </c>
      <c r="I18" s="7">
        <f t="shared" si="4"/>
        <v>554.11414493147231</v>
      </c>
      <c r="J18" s="7">
        <f t="shared" si="5"/>
        <v>0</v>
      </c>
      <c r="K18" s="7">
        <f t="shared" si="6"/>
        <v>1.7366703201839044</v>
      </c>
    </row>
    <row r="19" spans="1:11" ht="15.75" x14ac:dyDescent="0.25">
      <c r="A19" s="5" t="s">
        <v>25</v>
      </c>
      <c r="B19" s="6">
        <v>189669</v>
      </c>
      <c r="C19" s="16">
        <f t="shared" si="7"/>
        <v>0.45992851392378054</v>
      </c>
      <c r="D19" s="7">
        <f>D22*C19</f>
        <v>2896.1698521780459</v>
      </c>
      <c r="E19" s="7">
        <f t="shared" si="0"/>
        <v>1199.0336357992958</v>
      </c>
      <c r="F19" s="7">
        <f t="shared" si="1"/>
        <v>28464.515798228855</v>
      </c>
      <c r="G19" s="7">
        <f t="shared" si="2"/>
        <v>1137.4032149335092</v>
      </c>
      <c r="H19" s="7">
        <f t="shared" si="3"/>
        <v>8382.6570947748241</v>
      </c>
      <c r="I19" s="7">
        <f t="shared" si="4"/>
        <v>63541.883769653825</v>
      </c>
      <c r="J19" s="7">
        <f t="shared" si="5"/>
        <v>0</v>
      </c>
      <c r="K19" s="7">
        <f t="shared" si="6"/>
        <v>199.14904652899696</v>
      </c>
    </row>
    <row r="20" spans="1:11" ht="15.75" x14ac:dyDescent="0.25">
      <c r="A20" s="5" t="s">
        <v>26</v>
      </c>
      <c r="B20" s="6">
        <v>15752</v>
      </c>
      <c r="C20" s="16">
        <f t="shared" si="7"/>
        <v>3.8197037741156389E-2</v>
      </c>
      <c r="D20" s="7">
        <f>D22*C20</f>
        <v>240.52674665606179</v>
      </c>
      <c r="E20" s="7">
        <f t="shared" si="0"/>
        <v>99.579677391194707</v>
      </c>
      <c r="F20" s="7">
        <f t="shared" si="1"/>
        <v>2363.9764687624279</v>
      </c>
      <c r="G20" s="7">
        <f t="shared" si="2"/>
        <v>94.461274333879757</v>
      </c>
      <c r="H20" s="7">
        <f t="shared" si="3"/>
        <v>696.1792098703163</v>
      </c>
      <c r="I20" s="7">
        <f t="shared" si="4"/>
        <v>5277.149946167202</v>
      </c>
      <c r="J20" s="7">
        <f t="shared" si="5"/>
        <v>0</v>
      </c>
      <c r="K20" s="7">
        <f t="shared" si="6"/>
        <v>16.539317341920718</v>
      </c>
    </row>
    <row r="21" spans="1:11" ht="15.75" x14ac:dyDescent="0.25">
      <c r="A21" s="8" t="s">
        <v>27</v>
      </c>
      <c r="B21" s="9">
        <v>2316</v>
      </c>
      <c r="C21" s="16">
        <f t="shared" si="7"/>
        <v>5.6160703027246187E-3</v>
      </c>
      <c r="D21" s="7">
        <f>D22*C21</f>
        <v>35.364394696256923</v>
      </c>
      <c r="E21" s="7">
        <f t="shared" si="0"/>
        <v>14.64109527920308</v>
      </c>
      <c r="F21" s="7">
        <f t="shared" si="1"/>
        <v>347.57297496532391</v>
      </c>
      <c r="G21" s="7">
        <f t="shared" si="2"/>
        <v>13.888541858637982</v>
      </c>
      <c r="H21" s="7">
        <f t="shared" si="3"/>
        <v>102.3584973374589</v>
      </c>
      <c r="I21" s="7">
        <f t="shared" si="4"/>
        <v>775.89380874322239</v>
      </c>
      <c r="J21" s="7">
        <f>$J$22*C21</f>
        <v>0</v>
      </c>
      <c r="K21" s="7">
        <f t="shared" si="6"/>
        <v>2.4317584410797597</v>
      </c>
    </row>
    <row r="22" spans="1:11" ht="15.75" x14ac:dyDescent="0.25">
      <c r="A22" s="10" t="s">
        <v>28</v>
      </c>
      <c r="B22" s="11">
        <f>SUM(B4:B21)</f>
        <v>412388</v>
      </c>
      <c r="C22" s="12">
        <f>SUM(C4:C21)</f>
        <v>0.99999999999999989</v>
      </c>
      <c r="D22" s="13">
        <v>6297</v>
      </c>
      <c r="E22" s="13">
        <v>2607</v>
      </c>
      <c r="F22" s="14">
        <v>61889</v>
      </c>
      <c r="G22" s="14">
        <v>2473</v>
      </c>
      <c r="H22" s="14">
        <v>18226</v>
      </c>
      <c r="I22" s="14">
        <v>138156</v>
      </c>
      <c r="J22" s="14"/>
      <c r="K22" s="14">
        <v>433</v>
      </c>
    </row>
    <row r="23" spans="1:11" x14ac:dyDescent="0.2">
      <c r="J23" s="15" t="s">
        <v>30</v>
      </c>
    </row>
    <row r="24" spans="1:11" x14ac:dyDescent="0.2">
      <c r="J24" s="17">
        <v>2252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Suoyrjö Maija</dc:creator>
  <cp:lastModifiedBy>Suoyrjö Maija</cp:lastModifiedBy>
  <dcterms:created xsi:type="dcterms:W3CDTF">2019-02-11T11:06:50Z</dcterms:created>
  <dcterms:modified xsi:type="dcterms:W3CDTF">2019-02-22T08:33:11Z</dcterms:modified>
</cp:coreProperties>
</file>