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adturku.fi\jaot\koti06\msuoyrjo\Omat tiedostot\"/>
    </mc:Choice>
  </mc:AlternateContent>
  <xr:revisionPtr revIDLastSave="0" documentId="13_ncr:1_{F1AB07DC-9878-418E-BDD8-3E68794B8E9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C19" i="1" s="1"/>
  <c r="C12" i="1" l="1"/>
  <c r="C4" i="1"/>
  <c r="C5" i="1"/>
  <c r="C17" i="1"/>
  <c r="C8" i="1"/>
  <c r="C18" i="1"/>
  <c r="C13" i="1"/>
  <c r="C14" i="1"/>
  <c r="C16" i="1"/>
  <c r="C6" i="1"/>
  <c r="C9" i="1"/>
  <c r="C20" i="1"/>
  <c r="C10" i="1"/>
  <c r="C21" i="1"/>
  <c r="I19" i="1"/>
  <c r="D19" i="1"/>
  <c r="G19" i="1"/>
  <c r="E19" i="1"/>
  <c r="K19" i="1"/>
  <c r="H19" i="1"/>
  <c r="F19" i="1"/>
  <c r="C7" i="1"/>
  <c r="C11" i="1"/>
  <c r="C15" i="1"/>
  <c r="H21" i="1" l="1"/>
  <c r="G21" i="1"/>
  <c r="K21" i="1"/>
  <c r="F21" i="1"/>
  <c r="I21" i="1"/>
  <c r="E21" i="1"/>
  <c r="D21" i="1"/>
  <c r="H8" i="1"/>
  <c r="K8" i="1"/>
  <c r="D8" i="1"/>
  <c r="G8" i="1"/>
  <c r="E8" i="1"/>
  <c r="F8" i="1"/>
  <c r="I8" i="1"/>
  <c r="K20" i="1"/>
  <c r="F20" i="1"/>
  <c r="H20" i="1"/>
  <c r="I20" i="1"/>
  <c r="E20" i="1"/>
  <c r="D20" i="1"/>
  <c r="G20" i="1"/>
  <c r="E17" i="1"/>
  <c r="F17" i="1"/>
  <c r="H17" i="1"/>
  <c r="I17" i="1"/>
  <c r="D17" i="1"/>
  <c r="G17" i="1"/>
  <c r="K17" i="1"/>
  <c r="I15" i="1"/>
  <c r="D15" i="1"/>
  <c r="G15" i="1"/>
  <c r="E15" i="1"/>
  <c r="K15" i="1"/>
  <c r="F15" i="1"/>
  <c r="H15" i="1"/>
  <c r="E13" i="1"/>
  <c r="K13" i="1"/>
  <c r="F13" i="1"/>
  <c r="D13" i="1"/>
  <c r="G13" i="1"/>
  <c r="I13" i="1"/>
  <c r="H13" i="1"/>
  <c r="I18" i="1"/>
  <c r="D18" i="1"/>
  <c r="G18" i="1"/>
  <c r="E18" i="1"/>
  <c r="K18" i="1"/>
  <c r="H18" i="1"/>
  <c r="F18" i="1"/>
  <c r="I10" i="1"/>
  <c r="K10" i="1"/>
  <c r="E10" i="1"/>
  <c r="F10" i="1"/>
  <c r="H10" i="1"/>
  <c r="D10" i="1"/>
  <c r="G10" i="1"/>
  <c r="E9" i="1"/>
  <c r="K9" i="1"/>
  <c r="H9" i="1"/>
  <c r="I9" i="1"/>
  <c r="D9" i="1"/>
  <c r="G9" i="1"/>
  <c r="F9" i="1"/>
  <c r="D5" i="1"/>
  <c r="K5" i="1"/>
  <c r="F5" i="1"/>
  <c r="H5" i="1"/>
  <c r="G5" i="1"/>
  <c r="E5" i="1"/>
  <c r="I5" i="1"/>
  <c r="D6" i="1"/>
  <c r="G6" i="1"/>
  <c r="I6" i="1"/>
  <c r="H6" i="1"/>
  <c r="K6" i="1"/>
  <c r="F6" i="1"/>
  <c r="E6" i="1"/>
  <c r="D14" i="1"/>
  <c r="G14" i="1"/>
  <c r="E14" i="1"/>
  <c r="H14" i="1"/>
  <c r="K14" i="1"/>
  <c r="F14" i="1"/>
  <c r="I14" i="1"/>
  <c r="K11" i="1"/>
  <c r="I11" i="1"/>
  <c r="F11" i="1"/>
  <c r="E11" i="1"/>
  <c r="D11" i="1"/>
  <c r="G11" i="1"/>
  <c r="H11" i="1"/>
  <c r="C22" i="1"/>
  <c r="E7" i="1"/>
  <c r="H7" i="1"/>
  <c r="D7" i="1"/>
  <c r="G7" i="1"/>
  <c r="I7" i="1"/>
  <c r="K7" i="1"/>
  <c r="F7" i="1"/>
  <c r="D4" i="1"/>
  <c r="G4" i="1"/>
  <c r="I4" i="1"/>
  <c r="K4" i="1"/>
  <c r="F4" i="1"/>
  <c r="E4" i="1"/>
  <c r="H4" i="1"/>
  <c r="H16" i="1"/>
  <c r="F16" i="1"/>
  <c r="E16" i="1"/>
  <c r="D16" i="1"/>
  <c r="G16" i="1"/>
  <c r="I16" i="1"/>
  <c r="K16" i="1"/>
  <c r="K12" i="1"/>
  <c r="F12" i="1"/>
  <c r="G12" i="1"/>
  <c r="I12" i="1"/>
  <c r="H12" i="1"/>
  <c r="E12" i="1"/>
  <c r="D12" i="1"/>
</calcChain>
</file>

<file path=xl/sharedStrings.xml><?xml version="1.0" encoding="utf-8"?>
<sst xmlns="http://schemas.openxmlformats.org/spreadsheetml/2006/main" count="37" uniqueCount="37">
  <si>
    <t>Kunta</t>
  </si>
  <si>
    <t>Asukasluku 31.12.2018</t>
  </si>
  <si>
    <t>Asukasluku %-osuus</t>
  </si>
  <si>
    <t xml:space="preserve">Kaarina </t>
  </si>
  <si>
    <t>Kustavi</t>
  </si>
  <si>
    <t>Laitila</t>
  </si>
  <si>
    <t>Lieto</t>
  </si>
  <si>
    <t>Masku</t>
  </si>
  <si>
    <t>Mynämäki</t>
  </si>
  <si>
    <t>Naantali</t>
  </si>
  <si>
    <t>Nousiainen</t>
  </si>
  <si>
    <t>Paimio</t>
  </si>
  <si>
    <t>Pyhäranta</t>
  </si>
  <si>
    <t>Raisio</t>
  </si>
  <si>
    <t>Rusko</t>
  </si>
  <si>
    <t>Salo</t>
  </si>
  <si>
    <t>Sauvo</t>
  </si>
  <si>
    <t>Taivassalo</t>
  </si>
  <si>
    <t>Turku</t>
  </si>
  <si>
    <t>Uusikaupunki</t>
  </si>
  <si>
    <t>Vehmaa</t>
  </si>
  <si>
    <t>Yhteensä</t>
  </si>
  <si>
    <t>E-kirjakokoelma</t>
  </si>
  <si>
    <t>E-kirjojen hankinnat</t>
  </si>
  <si>
    <t>E-kirjojen käyttökerrat (lainaus)</t>
  </si>
  <si>
    <t>E-musiikin kirjautumiset</t>
  </si>
  <si>
    <t>E-musiikin käyttökerrat (lainaus)</t>
  </si>
  <si>
    <t>E-lehtien käyttökerrat (lainaus)</t>
  </si>
  <si>
    <t>E-tietokantojen käyttökerrat</t>
  </si>
  <si>
    <t>E-kuvatallenteiden käyttökerrat (lainaus)</t>
  </si>
  <si>
    <t>Vaskin yhteiskäyttöiset e-aineistot, OKM:lle ilmoitettavat tiedot 2019</t>
  </si>
  <si>
    <t>Vaskeilla ei ole yhteisiä tietokantoja</t>
  </si>
  <si>
    <t>E-kuvatallenteissa on mukana Kirjastokinon pilotin käyttöluvut ajalta 10/2019 - 12/2019</t>
  </si>
  <si>
    <r>
      <rPr>
        <sz val="10"/>
        <rFont val="Arial"/>
        <family val="2"/>
      </rPr>
      <t xml:space="preserve">2847 </t>
    </r>
    <r>
      <rPr>
        <sz val="10"/>
        <color rgb="FFFF0000"/>
        <rFont val="Arial"/>
        <family val="2"/>
      </rPr>
      <t>vain Turku</t>
    </r>
  </si>
  <si>
    <t>Turulle lisää 139</t>
  </si>
  <si>
    <t>eli 80 679</t>
  </si>
  <si>
    <t>FinElibin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</si>
</sst>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0.0\ 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6" fillId="0" borderId="1" xfId="1" applyNumberFormat="1" applyFont="1" applyBorder="1" applyAlignment="1" applyProtection="1">
      <alignment vertical="center"/>
      <protection locked="0"/>
    </xf>
    <xf numFmtId="10" fontId="6" fillId="0" borderId="1" xfId="2" applyNumberFormat="1" applyFont="1" applyBorder="1"/>
    <xf numFmtId="0" fontId="5" fillId="0" borderId="0" xfId="0" applyFont="1" applyAlignment="1">
      <alignment vertical="center"/>
    </xf>
    <xf numFmtId="164" fontId="6" fillId="0" borderId="0" xfId="1" applyNumberFormat="1" applyFont="1" applyBorder="1" applyAlignment="1" applyProtection="1">
      <alignment vertical="center"/>
      <protection locked="0"/>
    </xf>
    <xf numFmtId="10" fontId="6" fillId="0" borderId="0" xfId="2" applyNumberFormat="1" applyFont="1" applyBorder="1"/>
    <xf numFmtId="164" fontId="6" fillId="0" borderId="0" xfId="1" applyNumberFormat="1" applyFont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164" fontId="6" fillId="0" borderId="2" xfId="1" applyNumberFormat="1" applyFont="1" applyBorder="1" applyAlignment="1" applyProtection="1">
      <alignment vertical="center"/>
      <protection locked="0"/>
    </xf>
    <xf numFmtId="10" fontId="6" fillId="0" borderId="2" xfId="2" applyNumberFormat="1" applyFont="1" applyBorder="1"/>
    <xf numFmtId="0" fontId="7" fillId="0" borderId="0" xfId="0" applyFont="1"/>
    <xf numFmtId="9" fontId="3" fillId="0" borderId="3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" fontId="0" fillId="0" borderId="0" xfId="0" applyNumberFormat="1"/>
    <xf numFmtId="1" fontId="0" fillId="2" borderId="0" xfId="0" applyNumberFormat="1" applyFill="1"/>
    <xf numFmtId="1" fontId="2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 vertical="center"/>
    </xf>
  </cellXfs>
  <cellStyles count="3">
    <cellStyle name="Normaali" xfId="0" builtinId="0"/>
    <cellStyle name="Pilkku" xfId="1" builtinId="3"/>
    <cellStyle name="Prosentti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workbookViewId="0">
      <selection activeCell="I29" sqref="I29"/>
    </sheetView>
  </sheetViews>
  <sheetFormatPr defaultRowHeight="12.75" x14ac:dyDescent="0.2"/>
  <cols>
    <col min="1" max="1" width="13.85546875" customWidth="1"/>
    <col min="2" max="2" width="16.5703125" customWidth="1"/>
    <col min="3" max="4" width="15.5703125" customWidth="1"/>
    <col min="5" max="5" width="14.140625" customWidth="1"/>
    <col min="6" max="6" width="15" customWidth="1"/>
    <col min="7" max="7" width="14.140625" customWidth="1"/>
    <col min="8" max="8" width="14.85546875" customWidth="1"/>
    <col min="9" max="9" width="13.85546875" customWidth="1"/>
    <col min="10" max="10" width="13.7109375" customWidth="1"/>
    <col min="11" max="11" width="19.7109375" customWidth="1"/>
  </cols>
  <sheetData>
    <row r="1" spans="1:11" s="13" customFormat="1" ht="15" x14ac:dyDescent="0.2">
      <c r="A1" s="13" t="s">
        <v>30</v>
      </c>
    </row>
    <row r="3" spans="1:11" ht="39" thickBot="1" x14ac:dyDescent="0.25">
      <c r="A3" s="1" t="s">
        <v>0</v>
      </c>
      <c r="B3" s="2" t="s">
        <v>1</v>
      </c>
      <c r="C3" s="2" t="s">
        <v>2</v>
      </c>
      <c r="D3" s="14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4" t="s">
        <v>27</v>
      </c>
      <c r="J3" s="14" t="s">
        <v>28</v>
      </c>
      <c r="K3" s="14" t="s">
        <v>29</v>
      </c>
    </row>
    <row r="4" spans="1:11" ht="15" x14ac:dyDescent="0.25">
      <c r="A4" s="3" t="s">
        <v>3</v>
      </c>
      <c r="B4" s="4">
        <v>33458</v>
      </c>
      <c r="C4" s="5">
        <f>B4/$B$22</f>
        <v>8.0866820385650962E-2</v>
      </c>
      <c r="D4" s="18">
        <f>$D$22*C4</f>
        <v>544.63803529735924</v>
      </c>
      <c r="E4" s="18">
        <f>$E$22*C4</f>
        <v>216.23787771123068</v>
      </c>
      <c r="F4" s="18">
        <f>$F$22*C4</f>
        <v>7878.6925765332016</v>
      </c>
      <c r="G4" s="18">
        <f>$G$22*C4</f>
        <v>303.49317690734807</v>
      </c>
      <c r="H4" s="18">
        <f>$H$22*C4</f>
        <v>2679.4412266581589</v>
      </c>
      <c r="I4" s="18">
        <f>$I$22*C4</f>
        <v>14083.927172005742</v>
      </c>
      <c r="J4" s="18"/>
      <c r="K4" s="18">
        <f>$K$22*C4</f>
        <v>1072.7792392360457</v>
      </c>
    </row>
    <row r="5" spans="1:11" ht="15" x14ac:dyDescent="0.25">
      <c r="A5" s="6" t="s">
        <v>4</v>
      </c>
      <c r="B5" s="7">
        <v>926</v>
      </c>
      <c r="C5" s="8">
        <f t="shared" ref="C5:C21" si="0">B5/$B$22</f>
        <v>2.2381097398862094E-3</v>
      </c>
      <c r="D5" s="18">
        <f t="shared" ref="D5:D21" si="1">$D$22*C5</f>
        <v>15.073669098133621</v>
      </c>
      <c r="E5" s="18">
        <f t="shared" ref="E5:E20" si="2">$E$22*C5</f>
        <v>5.9847054444557237</v>
      </c>
      <c r="F5" s="18">
        <f t="shared" ref="F5:F21" si="3">$F$22*C5</f>
        <v>218.05455573763362</v>
      </c>
      <c r="G5" s="18">
        <f t="shared" ref="G5:G21" si="4">$G$22*C5</f>
        <v>8.3996258537929442</v>
      </c>
      <c r="H5" s="18">
        <f t="shared" ref="H5:H21" si="5">$H$22*C5</f>
        <v>74.15752812138966</v>
      </c>
      <c r="I5" s="18">
        <f t="shared" ref="I5:I21" si="6">$I$22*C5</f>
        <v>389.79366851806202</v>
      </c>
      <c r="J5" s="18"/>
      <c r="K5" s="18">
        <f t="shared" ref="K5:K21" si="7">$K$22*C5</f>
        <v>29.690763809330456</v>
      </c>
    </row>
    <row r="6" spans="1:11" ht="15" x14ac:dyDescent="0.25">
      <c r="A6" s="6" t="s">
        <v>5</v>
      </c>
      <c r="B6" s="9">
        <v>8647</v>
      </c>
      <c r="C6" s="8">
        <f t="shared" si="0"/>
        <v>2.0899497754639364E-2</v>
      </c>
      <c r="D6" s="18">
        <f t="shared" si="1"/>
        <v>140.75811737749612</v>
      </c>
      <c r="E6" s="18">
        <f t="shared" si="2"/>
        <v>55.885256995905664</v>
      </c>
      <c r="F6" s="18">
        <f t="shared" si="3"/>
        <v>2036.1962672390041</v>
      </c>
      <c r="G6" s="18">
        <f t="shared" si="4"/>
        <v>78.435815073161535</v>
      </c>
      <c r="H6" s="18">
        <f t="shared" si="5"/>
        <v>692.4839586022207</v>
      </c>
      <c r="I6" s="18">
        <f t="shared" si="6"/>
        <v>3639.898327943501</v>
      </c>
      <c r="J6" s="18"/>
      <c r="K6" s="18">
        <f t="shared" si="7"/>
        <v>277.2527372130458</v>
      </c>
    </row>
    <row r="7" spans="1:11" ht="15" x14ac:dyDescent="0.25">
      <c r="A7" s="6" t="s">
        <v>6</v>
      </c>
      <c r="B7" s="9">
        <v>19831</v>
      </c>
      <c r="C7" s="8">
        <f t="shared" si="0"/>
        <v>4.7930836124928093E-2</v>
      </c>
      <c r="D7" s="18">
        <f t="shared" si="1"/>
        <v>322.8141813013907</v>
      </c>
      <c r="E7" s="18">
        <f t="shared" si="2"/>
        <v>128.16705579805773</v>
      </c>
      <c r="F7" s="18">
        <f t="shared" si="3"/>
        <v>4669.8055019794947</v>
      </c>
      <c r="G7" s="18">
        <f t="shared" si="4"/>
        <v>179.88442797685514</v>
      </c>
      <c r="H7" s="18">
        <f t="shared" si="5"/>
        <v>1588.1403241633675</v>
      </c>
      <c r="I7" s="18">
        <f t="shared" si="6"/>
        <v>8347.7302811897262</v>
      </c>
      <c r="J7" s="18"/>
      <c r="K7" s="18">
        <f t="shared" si="7"/>
        <v>635.85047203329611</v>
      </c>
    </row>
    <row r="8" spans="1:11" ht="15" x14ac:dyDescent="0.25">
      <c r="A8" s="6" t="s">
        <v>7</v>
      </c>
      <c r="B8" s="9">
        <v>9554</v>
      </c>
      <c r="C8" s="8">
        <f t="shared" si="0"/>
        <v>2.3091685156450156E-2</v>
      </c>
      <c r="D8" s="18">
        <f t="shared" si="1"/>
        <v>155.52249952869181</v>
      </c>
      <c r="E8" s="18">
        <f t="shared" si="2"/>
        <v>61.747166108347713</v>
      </c>
      <c r="F8" s="18">
        <f t="shared" si="3"/>
        <v>2249.7767014226256</v>
      </c>
      <c r="G8" s="18">
        <f t="shared" si="4"/>
        <v>86.663094392157433</v>
      </c>
      <c r="H8" s="18">
        <f t="shared" si="5"/>
        <v>765.11989597381944</v>
      </c>
      <c r="I8" s="18">
        <f t="shared" si="6"/>
        <v>4021.6940702176721</v>
      </c>
      <c r="J8" s="18"/>
      <c r="K8" s="18">
        <f t="shared" si="7"/>
        <v>306.33429528546776</v>
      </c>
    </row>
    <row r="9" spans="1:11" ht="15" x14ac:dyDescent="0.25">
      <c r="A9" s="6" t="s">
        <v>8</v>
      </c>
      <c r="B9" s="9">
        <v>7766</v>
      </c>
      <c r="C9" s="8">
        <f t="shared" si="0"/>
        <v>1.8770151447037042E-2</v>
      </c>
      <c r="D9" s="18">
        <f t="shared" si="1"/>
        <v>126.41696999579447</v>
      </c>
      <c r="E9" s="18">
        <f t="shared" si="2"/>
        <v>50.191384969377047</v>
      </c>
      <c r="F9" s="18">
        <f t="shared" si="3"/>
        <v>1828.7383151819249</v>
      </c>
      <c r="G9" s="18">
        <f t="shared" si="4"/>
        <v>70.444378380730015</v>
      </c>
      <c r="H9" s="18">
        <f t="shared" si="5"/>
        <v>621.93019804612538</v>
      </c>
      <c r="I9" s="18">
        <f t="shared" si="6"/>
        <v>3269.0471163188654</v>
      </c>
      <c r="J9" s="18"/>
      <c r="K9" s="18">
        <f t="shared" si="7"/>
        <v>249.00482909639339</v>
      </c>
    </row>
    <row r="10" spans="1:11" ht="15" x14ac:dyDescent="0.25">
      <c r="A10" s="6" t="s">
        <v>9</v>
      </c>
      <c r="B10" s="9">
        <v>19245</v>
      </c>
      <c r="C10" s="8">
        <f t="shared" si="0"/>
        <v>4.6514494540075696E-2</v>
      </c>
      <c r="D10" s="18">
        <f t="shared" si="1"/>
        <v>313.27512072740979</v>
      </c>
      <c r="E10" s="18">
        <f t="shared" si="2"/>
        <v>124.37975840016242</v>
      </c>
      <c r="F10" s="18">
        <f t="shared" si="3"/>
        <v>4531.8141740504952</v>
      </c>
      <c r="G10" s="18">
        <f t="shared" si="4"/>
        <v>174.56889800890409</v>
      </c>
      <c r="H10" s="18">
        <f t="shared" si="5"/>
        <v>1541.2112620908681</v>
      </c>
      <c r="I10" s="18">
        <f t="shared" si="6"/>
        <v>8101.0573980886629</v>
      </c>
      <c r="J10" s="18"/>
      <c r="K10" s="18">
        <f t="shared" si="7"/>
        <v>617.06128456864417</v>
      </c>
    </row>
    <row r="11" spans="1:11" ht="15" x14ac:dyDescent="0.25">
      <c r="A11" s="6" t="s">
        <v>10</v>
      </c>
      <c r="B11" s="9">
        <v>4733</v>
      </c>
      <c r="C11" s="8">
        <f t="shared" si="0"/>
        <v>1.1439496111103054E-2</v>
      </c>
      <c r="D11" s="18">
        <f t="shared" si="1"/>
        <v>77.045006308279071</v>
      </c>
      <c r="E11" s="18">
        <f t="shared" si="2"/>
        <v>30.589212601089567</v>
      </c>
      <c r="F11" s="18">
        <f t="shared" si="3"/>
        <v>1114.5272271125484</v>
      </c>
      <c r="G11" s="18">
        <f t="shared" si="4"/>
        <v>42.932428904969761</v>
      </c>
      <c r="H11" s="18">
        <f t="shared" si="5"/>
        <v>379.03626414528861</v>
      </c>
      <c r="I11" s="18">
        <f t="shared" si="6"/>
        <v>1992.32552170193</v>
      </c>
      <c r="J11" s="18"/>
      <c r="K11" s="18">
        <f t="shared" si="7"/>
        <v>151.7563554098931</v>
      </c>
    </row>
    <row r="12" spans="1:11" ht="15" x14ac:dyDescent="0.25">
      <c r="A12" s="6" t="s">
        <v>11</v>
      </c>
      <c r="B12" s="9">
        <v>10832</v>
      </c>
      <c r="C12" s="8">
        <f t="shared" si="0"/>
        <v>2.6180566633312547E-2</v>
      </c>
      <c r="D12" s="18">
        <f t="shared" si="1"/>
        <v>176.32611627535999</v>
      </c>
      <c r="E12" s="18">
        <f t="shared" si="2"/>
        <v>70.006835177477754</v>
      </c>
      <c r="F12" s="18">
        <f t="shared" si="3"/>
        <v>2550.7202459503746</v>
      </c>
      <c r="G12" s="18">
        <f t="shared" si="4"/>
        <v>98.255666574821987</v>
      </c>
      <c r="H12" s="18">
        <f t="shared" si="5"/>
        <v>867.46689482817794</v>
      </c>
      <c r="I12" s="18">
        <f t="shared" si="6"/>
        <v>4559.6598459909801</v>
      </c>
      <c r="J12" s="18"/>
      <c r="K12" s="18">
        <f t="shared" si="7"/>
        <v>347.31139695752427</v>
      </c>
    </row>
    <row r="13" spans="1:11" ht="15" x14ac:dyDescent="0.25">
      <c r="A13" s="6" t="s">
        <v>12</v>
      </c>
      <c r="B13" s="9">
        <v>2028</v>
      </c>
      <c r="C13" s="8">
        <f t="shared" si="0"/>
        <v>4.9016053482605106E-3</v>
      </c>
      <c r="D13" s="18">
        <f t="shared" si="1"/>
        <v>33.012312020534537</v>
      </c>
      <c r="E13" s="18">
        <f t="shared" si="2"/>
        <v>13.106892701248606</v>
      </c>
      <c r="F13" s="18">
        <f t="shared" si="3"/>
        <v>477.55360587032504</v>
      </c>
      <c r="G13" s="18">
        <f t="shared" si="4"/>
        <v>18.395724872021695</v>
      </c>
      <c r="H13" s="18">
        <f t="shared" si="5"/>
        <v>162.40979160926375</v>
      </c>
      <c r="I13" s="18">
        <f t="shared" si="6"/>
        <v>853.673390663747</v>
      </c>
      <c r="J13" s="18"/>
      <c r="K13" s="18">
        <f t="shared" si="7"/>
        <v>65.024696550023933</v>
      </c>
    </row>
    <row r="14" spans="1:11" ht="15" x14ac:dyDescent="0.25">
      <c r="A14" s="6" t="s">
        <v>13</v>
      </c>
      <c r="B14" s="9">
        <v>24178</v>
      </c>
      <c r="C14" s="8">
        <f t="shared" si="0"/>
        <v>5.8437383683551586E-2</v>
      </c>
      <c r="D14" s="18">
        <f t="shared" si="1"/>
        <v>393.57577910871993</v>
      </c>
      <c r="E14" s="18">
        <f t="shared" si="2"/>
        <v>156.26156396981693</v>
      </c>
      <c r="F14" s="18">
        <f t="shared" si="3"/>
        <v>5693.4374175210642</v>
      </c>
      <c r="G14" s="18">
        <f t="shared" si="4"/>
        <v>219.31550096436911</v>
      </c>
      <c r="H14" s="18">
        <f t="shared" si="5"/>
        <v>1936.2642709707982</v>
      </c>
      <c r="I14" s="18">
        <f t="shared" si="6"/>
        <v>10177.571617094711</v>
      </c>
      <c r="J14" s="18"/>
      <c r="K14" s="18">
        <f t="shared" si="7"/>
        <v>775.23033194599532</v>
      </c>
    </row>
    <row r="15" spans="1:11" ht="15" x14ac:dyDescent="0.25">
      <c r="A15" s="6" t="s">
        <v>14</v>
      </c>
      <c r="B15" s="9">
        <v>6251</v>
      </c>
      <c r="C15" s="8">
        <f t="shared" si="0"/>
        <v>1.5108449226812844E-2</v>
      </c>
      <c r="D15" s="18">
        <f t="shared" si="1"/>
        <v>101.7554055425845</v>
      </c>
      <c r="E15" s="18">
        <f t="shared" si="2"/>
        <v>40.399993232497543</v>
      </c>
      <c r="F15" s="18">
        <f t="shared" si="3"/>
        <v>1471.9859912699217</v>
      </c>
      <c r="G15" s="18">
        <f t="shared" si="4"/>
        <v>56.702009948228607</v>
      </c>
      <c r="H15" s="18">
        <f t="shared" si="5"/>
        <v>500.60335668121678</v>
      </c>
      <c r="I15" s="18">
        <f t="shared" si="6"/>
        <v>2631.3177342401787</v>
      </c>
      <c r="J15" s="18"/>
      <c r="K15" s="18">
        <f t="shared" si="7"/>
        <v>200.42868744289919</v>
      </c>
    </row>
    <row r="16" spans="1:11" ht="15" x14ac:dyDescent="0.25">
      <c r="A16" s="6" t="s">
        <v>15</v>
      </c>
      <c r="B16" s="9">
        <v>52321</v>
      </c>
      <c r="C16" s="8">
        <f t="shared" si="0"/>
        <v>0.12645803423389454</v>
      </c>
      <c r="D16" s="18">
        <f t="shared" si="1"/>
        <v>851.69486056527967</v>
      </c>
      <c r="E16" s="18">
        <f t="shared" si="2"/>
        <v>338.148783541434</v>
      </c>
      <c r="F16" s="18">
        <f t="shared" si="3"/>
        <v>12320.553359339878</v>
      </c>
      <c r="G16" s="18">
        <f t="shared" si="4"/>
        <v>474.59700247980618</v>
      </c>
      <c r="H16" s="18">
        <f t="shared" si="5"/>
        <v>4190.060506305862</v>
      </c>
      <c r="I16" s="18">
        <f t="shared" si="6"/>
        <v>22024.184158243541</v>
      </c>
      <c r="J16" s="18"/>
      <c r="K16" s="18">
        <f t="shared" si="7"/>
        <v>1677.592282146845</v>
      </c>
    </row>
    <row r="17" spans="1:11" ht="15" x14ac:dyDescent="0.25">
      <c r="A17" s="6" t="s">
        <v>16</v>
      </c>
      <c r="B17" s="9">
        <v>2994</v>
      </c>
      <c r="C17" s="8">
        <f t="shared" si="0"/>
        <v>7.2363936946212857E-3</v>
      </c>
      <c r="D17" s="18">
        <f t="shared" si="1"/>
        <v>48.737111533274359</v>
      </c>
      <c r="E17" s="18">
        <f t="shared" si="2"/>
        <v>19.350116739417317</v>
      </c>
      <c r="F17" s="18">
        <f t="shared" si="3"/>
        <v>705.02736487956258</v>
      </c>
      <c r="G17" s="18">
        <f t="shared" si="4"/>
        <v>27.158185535913685</v>
      </c>
      <c r="H17" s="18">
        <f t="shared" si="5"/>
        <v>239.77066867758168</v>
      </c>
      <c r="I17" s="18">
        <f t="shared" si="6"/>
        <v>1260.3047986426322</v>
      </c>
      <c r="J17" s="18"/>
      <c r="K17" s="18">
        <f t="shared" si="7"/>
        <v>95.997998752845973</v>
      </c>
    </row>
    <row r="18" spans="1:11" ht="15" x14ac:dyDescent="0.25">
      <c r="A18" s="6" t="s">
        <v>17</v>
      </c>
      <c r="B18" s="9">
        <v>1662</v>
      </c>
      <c r="C18" s="8">
        <f t="shared" si="0"/>
        <v>4.0169960990182286E-3</v>
      </c>
      <c r="D18" s="18">
        <f t="shared" si="1"/>
        <v>27.054468726887769</v>
      </c>
      <c r="E18" s="18">
        <f t="shared" si="2"/>
        <v>10.741447568774744</v>
      </c>
      <c r="F18" s="18">
        <f t="shared" si="3"/>
        <v>391.367895935148</v>
      </c>
      <c r="G18" s="18">
        <f t="shared" si="4"/>
        <v>15.075786359615412</v>
      </c>
      <c r="H18" s="18">
        <f t="shared" si="5"/>
        <v>133.09914874486998</v>
      </c>
      <c r="I18" s="18">
        <f t="shared" si="6"/>
        <v>699.60807459721275</v>
      </c>
      <c r="J18" s="18"/>
      <c r="K18" s="18">
        <f t="shared" si="7"/>
        <v>53.289470249575821</v>
      </c>
    </row>
    <row r="19" spans="1:11" ht="15" x14ac:dyDescent="0.25">
      <c r="A19" s="6" t="s">
        <v>18</v>
      </c>
      <c r="B19" s="9">
        <v>191331</v>
      </c>
      <c r="C19" s="8">
        <f t="shared" si="0"/>
        <v>0.46244036138463102</v>
      </c>
      <c r="D19" s="18">
        <f t="shared" si="1"/>
        <v>3114.5358339254899</v>
      </c>
      <c r="E19" s="18">
        <f t="shared" si="2"/>
        <v>1236.5655263425033</v>
      </c>
      <c r="F19" s="18">
        <f t="shared" si="3"/>
        <v>45054.639528981832</v>
      </c>
      <c r="G19" s="18">
        <f t="shared" si="4"/>
        <v>1735.5386762765202</v>
      </c>
      <c r="H19" s="18">
        <f t="shared" si="5"/>
        <v>15322.498934118365</v>
      </c>
      <c r="I19" s="18">
        <f t="shared" si="6"/>
        <v>80539.538219470109</v>
      </c>
      <c r="J19" s="21" t="s">
        <v>33</v>
      </c>
      <c r="K19" s="18">
        <f t="shared" si="7"/>
        <v>6134.7338341285149</v>
      </c>
    </row>
    <row r="20" spans="1:11" ht="15" x14ac:dyDescent="0.25">
      <c r="A20" s="6" t="s">
        <v>19</v>
      </c>
      <c r="B20" s="9">
        <v>15700</v>
      </c>
      <c r="C20" s="8">
        <f t="shared" si="0"/>
        <v>3.7946353041267263E-2</v>
      </c>
      <c r="D20" s="18">
        <f t="shared" si="1"/>
        <v>255.56868773293502</v>
      </c>
      <c r="E20" s="18">
        <f t="shared" si="2"/>
        <v>101.46854803234866</v>
      </c>
      <c r="F20" s="18">
        <f t="shared" si="3"/>
        <v>3697.0372841045869</v>
      </c>
      <c r="G20" s="18">
        <f t="shared" si="4"/>
        <v>142.41266296387604</v>
      </c>
      <c r="H20" s="18">
        <f t="shared" si="5"/>
        <v>1257.3144616693494</v>
      </c>
      <c r="I20" s="18">
        <f t="shared" si="6"/>
        <v>6608.8127383731889</v>
      </c>
      <c r="J20" s="18"/>
      <c r="K20" s="18">
        <f t="shared" si="7"/>
        <v>503.39631944545152</v>
      </c>
    </row>
    <row r="21" spans="1:11" ht="15.75" thickBot="1" x14ac:dyDescent="0.3">
      <c r="A21" s="10" t="s">
        <v>20</v>
      </c>
      <c r="B21" s="11">
        <v>2285</v>
      </c>
      <c r="C21" s="12">
        <f t="shared" si="0"/>
        <v>5.5227653948595988E-3</v>
      </c>
      <c r="D21" s="18">
        <f t="shared" si="1"/>
        <v>37.195824934379395</v>
      </c>
      <c r="E21" s="18">
        <f>$E$22*C21</f>
        <v>14.767874665854567</v>
      </c>
      <c r="F21" s="18">
        <f t="shared" si="3"/>
        <v>538.07198689038103</v>
      </c>
      <c r="G21" s="18">
        <f t="shared" si="4"/>
        <v>20.726938526908075</v>
      </c>
      <c r="H21" s="18">
        <f t="shared" si="5"/>
        <v>182.99130859327795</v>
      </c>
      <c r="I21" s="18">
        <f t="shared" si="6"/>
        <v>961.8558666995375</v>
      </c>
      <c r="J21" s="18"/>
      <c r="K21" s="18">
        <f t="shared" si="7"/>
        <v>73.265005728207441</v>
      </c>
    </row>
    <row r="22" spans="1:11" ht="15.75" thickTop="1" x14ac:dyDescent="0.2">
      <c r="A22" s="15" t="s">
        <v>21</v>
      </c>
      <c r="B22" s="16">
        <f>SUM(B4:B21)</f>
        <v>413742</v>
      </c>
      <c r="C22" s="17">
        <f>SUM(C4:C21)</f>
        <v>1</v>
      </c>
      <c r="D22" s="19">
        <v>6735</v>
      </c>
      <c r="E22" s="19">
        <v>2674</v>
      </c>
      <c r="F22" s="19">
        <v>97428</v>
      </c>
      <c r="G22" s="19">
        <v>3753</v>
      </c>
      <c r="H22" s="19">
        <v>33134</v>
      </c>
      <c r="I22" s="19">
        <v>174162</v>
      </c>
      <c r="J22" s="20"/>
      <c r="K22" s="19">
        <v>13266</v>
      </c>
    </row>
    <row r="25" spans="1:11" x14ac:dyDescent="0.2">
      <c r="I25" t="s">
        <v>36</v>
      </c>
    </row>
    <row r="26" spans="1:11" x14ac:dyDescent="0.2">
      <c r="A26" t="s">
        <v>32</v>
      </c>
      <c r="I26" t="s">
        <v>34</v>
      </c>
    </row>
    <row r="27" spans="1:11" x14ac:dyDescent="0.2">
      <c r="I27" t="s">
        <v>35</v>
      </c>
    </row>
    <row r="28" spans="1:11" x14ac:dyDescent="0.2">
      <c r="A28" t="s">
        <v>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Suoyrjö Maija</dc:creator>
  <cp:lastModifiedBy>Suoyrjö Maija</cp:lastModifiedBy>
  <dcterms:created xsi:type="dcterms:W3CDTF">2020-01-15T10:11:53Z</dcterms:created>
  <dcterms:modified xsi:type="dcterms:W3CDTF">2020-03-02T11:10:23Z</dcterms:modified>
</cp:coreProperties>
</file>